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5"/>
  </bookViews>
  <sheets>
    <sheet name="Лист1" sheetId="1" r:id="rId1"/>
    <sheet name="Табл.11" sheetId="2" r:id="rId2"/>
    <sheet name="Табл.12" sheetId="3" r:id="rId3"/>
    <sheet name="Табл.13" sheetId="4" r:id="rId4"/>
    <sheet name="Табл.14" sheetId="9" r:id="rId5"/>
    <sheet name="Табл.16" sheetId="5" r:id="rId6"/>
    <sheet name="Изменения МП" sheetId="6" r:id="rId7"/>
    <sheet name="Оценка Эфф.МП" sheetId="7" r:id="rId8"/>
  </sheets>
  <calcPr calcId="125725"/>
</workbook>
</file>

<file path=xl/calcChain.xml><?xml version="1.0" encoding="utf-8"?>
<calcChain xmlns="http://schemas.openxmlformats.org/spreadsheetml/2006/main">
  <c r="F13" i="7"/>
  <c r="B18" s="1"/>
  <c r="F11" l="1"/>
  <c r="F12"/>
  <c r="D23" l="1"/>
  <c r="E18"/>
  <c r="F25" l="1"/>
</calcChain>
</file>

<file path=xl/comments1.xml><?xml version="1.0" encoding="utf-8"?>
<comments xmlns="http://schemas.openxmlformats.org/spreadsheetml/2006/main">
  <authors>
    <author>Автор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2017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sharedStrings.xml><?xml version="1.0" encoding="utf-8"?>
<sst xmlns="http://schemas.openxmlformats.org/spreadsheetml/2006/main" count="179" uniqueCount="128">
  <si>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</si>
  <si>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</si>
  <si>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за</t>
  </si>
  <si>
    <t>год</t>
  </si>
  <si>
    <t>Ответственный исполнитель:</t>
  </si>
  <si>
    <t>Управление строительства и жилищно-коммунального хозяйства</t>
  </si>
  <si>
    <t>Структурное подразделение</t>
  </si>
  <si>
    <t>ФИО</t>
  </si>
  <si>
    <t>Лактионова Н.И.</t>
  </si>
  <si>
    <t>тел.</t>
  </si>
  <si>
    <t>(8202) 24 -96-53</t>
  </si>
  <si>
    <t>e-mail</t>
  </si>
  <si>
    <t xml:space="preserve">lni@cherra.ru  
</t>
  </si>
  <si>
    <t>Подпись</t>
  </si>
  <si>
    <t>г. Череповец, 2025 г.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</si>
  <si>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</si>
  <si>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</si>
  <si>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</si>
  <si>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</si>
  <si>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изм.</t>
  </si>
  <si>
    <t>Годы</t>
  </si>
  <si>
    <t xml:space="preserve">Обоснование отклонений значений показателя (индикатора) на конец отчетного года (при наличии) </t>
  </si>
  <si>
    <t xml:space="preserve">год, предшествующий отчетному &lt;4&gt; 
</t>
  </si>
  <si>
    <t>отчетный год</t>
  </si>
  <si>
    <t>план</t>
  </si>
  <si>
    <t>факт</t>
  </si>
  <si>
    <t>Количество переселенных граждан, проживающих в аварийном жилищном фонде</t>
  </si>
  <si>
    <t>чел</t>
  </si>
  <si>
    <t>Сокращение аварийного жилищного фонда</t>
  </si>
  <si>
    <t>кв.м.</t>
  </si>
  <si>
    <t>Доля ветхого и аварийного жилищного фонда района</t>
  </si>
  <si>
    <t>&lt;4&gt; Приводится фактическое значение индикатора или показателя за год, предшествующий отчетному.</t>
  </si>
  <si>
    <t xml:space="preserve">Сведения о степени выполнения основных мероприятий  муниципальной программы
</t>
  </si>
  <si>
    <t>Таблица 12</t>
  </si>
  <si>
    <t xml:space="preserve">Наименование основного мероприятия </t>
  </si>
  <si>
    <t>Ответственный исполнитель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</si>
  <si>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</si>
  <si>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</si>
  <si>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</si>
  <si>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</si>
  <si>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</si>
  <si>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</si>
  <si>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>обеспечение благоустроенным жильем граждан, проживающих в жилищном фонде, признанном непригодным для постоянного проживания</t>
  </si>
  <si>
    <t>Ликвидация аварийного жилищного фонда, признанного аварийным и подлежащим сносу, в связи с физическим износом в процессе его эксплуатации</t>
  </si>
  <si>
    <t>Нет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</si>
  <si>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</si>
  <si>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</si>
  <si>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</si>
  <si>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</si>
  <si>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</si>
  <si>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</si>
  <si>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</si>
  <si>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</si>
  <si>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</si>
  <si>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</si>
  <si>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</si>
  <si>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</si>
  <si>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</si>
  <si>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</si>
  <si>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</si>
  <si>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</si>
  <si>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</si>
  <si>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</si>
  <si>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</si>
  <si>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</si>
  <si>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</si>
  <si>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Сведения об изменениях внесенных в муниципальную программу</t>
  </si>
  <si>
    <t>Перечень изменений</t>
  </si>
  <si>
    <t>Обоснование изменений</t>
  </si>
  <si>
    <t>Реквизиты  нормативно-правового акта</t>
  </si>
  <si>
    <t>О внесении изменений в постановление администрации района от 30.09.2019 №1463 "Об утверждении муниципальной программы по переселению граждан из аварийного жилищного фонда, расположенного на территории города Череповецкого муниципального района на 2019-2025 годы "</t>
  </si>
  <si>
    <t>Приведение программы в соответствие выделенным лимитам</t>
  </si>
  <si>
    <t>Постановление администрации Череповецкого муниципального района от 08.07.2024 № 298</t>
  </si>
  <si>
    <t>Наименование муниципальной программы</t>
  </si>
  <si>
    <t>Оценка эффективности за</t>
  </si>
  <si>
    <t>2024 год</t>
  </si>
  <si>
    <t>Оценка степени достижения цели и решения задач программы</t>
  </si>
  <si>
    <t>Количество индикаторов</t>
  </si>
  <si>
    <t>Индикатор (наименование)</t>
  </si>
  <si>
    <t>Желаемая тенденция*</t>
  </si>
  <si>
    <t>И общ.к</t>
  </si>
  <si>
    <t>* увеличение</t>
  </si>
  <si>
    <t xml:space="preserve">   уменьшение</t>
  </si>
  <si>
    <t>ПДЦ общ. =</t>
  </si>
  <si>
    <t>ПДЦ пр.=</t>
  </si>
  <si>
    <t>Оценка степени соответствия уровня затрат программы</t>
  </si>
  <si>
    <r>
      <t>З</t>
    </r>
    <r>
      <rPr>
        <vertAlign val="superscript"/>
        <sz val="11"/>
        <color indexed="8"/>
        <rFont val="Calibri"/>
        <family val="2"/>
        <charset val="204"/>
      </rPr>
      <t>б</t>
    </r>
  </si>
  <si>
    <r>
      <t>З</t>
    </r>
    <r>
      <rPr>
        <vertAlign val="superscript"/>
        <sz val="11"/>
        <color indexed="8"/>
        <rFont val="Calibri"/>
        <family val="2"/>
        <charset val="204"/>
      </rPr>
      <t>ф</t>
    </r>
  </si>
  <si>
    <t>ЭИС</t>
  </si>
  <si>
    <t>Общая эффективность и результативность муниципальной программы</t>
  </si>
  <si>
    <t>Программа эффективна</t>
  </si>
  <si>
    <t>1,90 и более</t>
  </si>
  <si>
    <t>Программа частично эффективна</t>
  </si>
  <si>
    <t>от 1,90 до 1,75</t>
  </si>
  <si>
    <t>Программа неэффективна</t>
  </si>
  <si>
    <t>менее 1,75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</si>
  <si>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</si>
  <si>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</si>
  <si>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</si>
  <si>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</si>
  <si>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</si>
  <si>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</si>
  <si>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</si>
  <si>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</si>
  <si>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</si>
  <si>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</si>
  <si>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</si>
  <si>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 xml:space="preserve">Муниципальная программа по переселению граждан из аварийного жилищного фонда, расположенного на территории города Череповецкого муниципального района на 2019-2026 годы </t>
  </si>
  <si>
    <t>%</t>
  </si>
  <si>
    <r>
      <rPr>
        <b/>
        <sz val="11"/>
        <color indexed="8"/>
        <rFont val="Calibri"/>
        <family val="2"/>
        <charset val="204"/>
      </rPr>
      <t>Основное мероприятие 1</t>
    </r>
    <r>
      <rPr>
        <sz val="11"/>
        <color theme="1"/>
        <rFont val="Calibri"/>
        <family val="2"/>
        <charset val="204"/>
        <scheme val="minor"/>
      </rPr>
      <t xml:space="preserve">
Мероприятия, связанные с оформлением нотариального согласия граждан</t>
    </r>
  </si>
  <si>
    <t xml:space="preserve">управление строительства и жилищно-коммунального хозяйства </t>
  </si>
  <si>
    <t xml:space="preserve">Муниципальная программа </t>
  </si>
  <si>
    <t>Всего</t>
  </si>
  <si>
    <t>Мероприятия, связанные с оформлением нотариального согласия граждан</t>
  </si>
  <si>
    <t>Реализация регионального проекта "Обеспечение устойчивого сокращения непригодного для проживания жилищного фонда"</t>
  </si>
  <si>
    <r>
      <t>Основное мероприятие 2</t>
    </r>
    <r>
      <rPr>
        <sz val="11"/>
        <color indexed="8"/>
        <rFont val="Calibri"/>
        <family val="2"/>
        <charset val="204"/>
      </rPr>
      <t xml:space="preserve"> Реализация регионального проекта "Обеспечение устойчивого сокращения непригодного для проживания жилищного фонда"</t>
    </r>
  </si>
  <si>
    <r>
      <rPr>
        <sz val="11"/>
        <color indexed="8"/>
        <rFont val="Calibri"/>
        <family val="2"/>
        <charset val="204"/>
      </rPr>
      <t>Основное мероприятие 1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</si>
  <si>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rPr>
        <sz val="11"/>
        <color indexed="8"/>
        <rFont val="Calibri"/>
        <family val="2"/>
        <charset val="204"/>
      </rPr>
      <t xml:space="preserve">Основное мероприятие 2 
</t>
    </r>
  </si>
  <si>
    <t>Основное мероприятие 1</t>
  </si>
  <si>
    <t>Основное мероприятие 2</t>
  </si>
  <si>
    <t>О внесении изменений в постановление администрации района от 30.09.2019 №1463 "Об утверждении муниципальной программы по переселению граждан из аварийного жилищного фонда, расположенного на территории города Череповецкого муниципального района на 2019-2026 годы "</t>
  </si>
  <si>
    <t>Постановление администрации Череповецкого муниципального района от 15.01.2024 № 5</t>
  </si>
  <si>
    <t>Постановление администрации Череповецкого муниципального района от 28.03.2024 № 146</t>
  </si>
  <si>
    <t>с 1 января 2025 года муниципальная программа утратила силу</t>
  </si>
  <si>
    <t xml:space="preserve"> - </t>
  </si>
  <si>
    <t>Открытие наследственных дел и вступление в наследство привело к увеличению переселяемых лиц</t>
  </si>
  <si>
    <t>Исключение жилых помещений умерших граждан из программы</t>
  </si>
  <si>
    <t>значение индикатора оценивается положительно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</si>
</sst>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vertical="top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7" fillId="0" borderId="0" xfId="0" applyFont="1"/>
    <xf numFmtId="0" fontId="0" fillId="0" borderId="3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0" fillId="0" borderId="3" xfId="0" applyBorder="1" applyAlignment="1">
      <alignment horizont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3" xfId="0" applyBorder="1" applyAlignment="1">
      <alignment horizontal="center" vertical="center"/>
    </xf>
    <xf numFmtId="2" fontId="9" fillId="0" borderId="3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0" fontId="2" fillId="0" borderId="0" xfId="0" applyFont="1" applyBorder="1" applyAlignment="1">
      <alignment horizontal="center"/>
    </xf>
    <xf numFmtId="164" fontId="9" fillId="0" borderId="3" xfId="0" applyNumberFormat="1" applyFont="1" applyFill="1" applyBorder="1" applyAlignment="1" applyProtection="1">
      <alignment horizontal="center" wrapText="1"/>
      <protection hidden="1"/>
    </xf>
    <xf numFmtId="0" fontId="0" fillId="0" borderId="3" xfId="0" applyFont="1" applyBorder="1" applyAlignment="1">
      <alignment vertical="top"/>
    </xf>
    <xf numFmtId="2" fontId="16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0" xfId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NumberForma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0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ni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7"/>
  <sheetViews>
    <sheetView view="pageBreakPreview" zoomScale="90" zoomScaleNormal="100" zoomScaleSheetLayoutView="90" workbookViewId="0">
      <selection activeCell="C19" sqref="C19"/>
    </sheetView>
  </sheetViews>
  <sheetFormatPr defaultRowHeight="15"/>
  <sheetData>
    <row r="3" spans="1:9" ht="15.75">
      <c r="A3" s="52" t="s">
        <v>0</v>
      </c>
      <c r="B3" s="52"/>
      <c r="C3" s="52"/>
      <c r="D3" s="52"/>
      <c r="E3" s="52"/>
      <c r="F3" s="52"/>
      <c r="G3" s="52"/>
      <c r="H3" s="52"/>
      <c r="I3" s="52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1"/>
      <c r="B5" s="1"/>
      <c r="C5" s="1"/>
      <c r="D5" s="1"/>
      <c r="E5" s="1"/>
      <c r="F5" s="1"/>
      <c r="G5" s="1"/>
      <c r="H5" s="1"/>
      <c r="I5" s="1"/>
    </row>
    <row r="6" spans="1:9" ht="15.75">
      <c r="A6" s="1"/>
      <c r="B6" s="1"/>
      <c r="C6" s="1"/>
      <c r="D6" s="1"/>
      <c r="E6" s="1"/>
      <c r="F6" s="1"/>
      <c r="G6" s="1"/>
      <c r="H6" s="1"/>
      <c r="I6" s="1"/>
    </row>
    <row r="7" spans="1:9" ht="15.75">
      <c r="A7" s="1"/>
      <c r="B7" s="1"/>
      <c r="C7" s="1"/>
      <c r="D7" s="1"/>
      <c r="E7" s="1"/>
      <c r="F7" s="1"/>
      <c r="G7" s="1"/>
      <c r="H7" s="1"/>
      <c r="I7" s="1"/>
    </row>
    <row r="8" spans="1:9" ht="15.75">
      <c r="A8" s="1"/>
      <c r="B8" s="1"/>
      <c r="C8" s="1"/>
      <c r="D8" s="1"/>
      <c r="E8" s="1"/>
      <c r="F8" s="1"/>
      <c r="G8" s="1"/>
      <c r="H8" s="1"/>
      <c r="I8" s="1"/>
    </row>
    <row r="9" spans="1:9" ht="15.75">
      <c r="A9" s="1"/>
      <c r="B9" s="1"/>
      <c r="C9" s="1"/>
      <c r="D9" s="1"/>
      <c r="E9" s="1"/>
      <c r="F9" s="1"/>
      <c r="G9" s="1"/>
      <c r="H9" s="1"/>
      <c r="I9" s="1"/>
    </row>
    <row r="10" spans="1:9" ht="15.75">
      <c r="A10" s="1"/>
      <c r="B10" s="1"/>
      <c r="C10" s="1"/>
      <c r="D10" s="1"/>
      <c r="E10" s="1"/>
      <c r="F10" s="1"/>
      <c r="G10" s="1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15.75">
      <c r="A12" s="1"/>
      <c r="B12" s="1"/>
      <c r="C12" s="1"/>
      <c r="D12" s="1"/>
      <c r="E12" s="1"/>
      <c r="F12" s="1"/>
      <c r="G12" s="1"/>
      <c r="H12" s="1"/>
      <c r="I12" s="1"/>
    </row>
    <row r="13" spans="1:9" ht="15.75">
      <c r="A13" s="1"/>
      <c r="B13" s="1"/>
      <c r="C13" s="1"/>
      <c r="D13" s="1"/>
      <c r="E13" s="1"/>
      <c r="F13" s="1"/>
      <c r="G13" s="1"/>
      <c r="H13" s="1"/>
      <c r="I13" s="1"/>
    </row>
    <row r="14" spans="1:9" ht="15.75">
      <c r="A14" s="52" t="s">
        <v>1</v>
      </c>
      <c r="B14" s="52"/>
      <c r="C14" s="52"/>
      <c r="D14" s="52"/>
      <c r="E14" s="52"/>
      <c r="F14" s="52"/>
      <c r="G14" s="52"/>
      <c r="H14" s="52"/>
      <c r="I14" s="52"/>
    </row>
    <row r="15" spans="1:9" ht="15.75">
      <c r="A15" s="2"/>
      <c r="B15" s="2"/>
      <c r="C15" s="2"/>
      <c r="D15" s="2"/>
      <c r="E15" s="2"/>
      <c r="F15" s="2"/>
      <c r="G15" s="2"/>
      <c r="H15" s="2"/>
      <c r="I15" s="2"/>
    </row>
    <row r="16" spans="1:9" ht="104.25" customHeight="1">
      <c r="A16" s="58" t="s">
        <v>107</v>
      </c>
      <c r="B16" s="58"/>
      <c r="C16" s="58"/>
      <c r="D16" s="58"/>
      <c r="E16" s="58"/>
      <c r="F16" s="58"/>
      <c r="G16" s="58"/>
      <c r="H16" s="58"/>
      <c r="I16" s="58"/>
    </row>
    <row r="17" spans="1:9" ht="15.75">
      <c r="A17" s="2"/>
      <c r="B17" s="2"/>
      <c r="C17" s="2"/>
      <c r="D17" s="2"/>
      <c r="E17" s="2"/>
      <c r="F17" s="2"/>
      <c r="G17" s="2"/>
      <c r="H17" s="2"/>
      <c r="I17" s="2"/>
    </row>
    <row r="18" spans="1:9" ht="23.25">
      <c r="A18" s="3"/>
      <c r="B18" s="3"/>
      <c r="C18" s="2"/>
      <c r="D18" s="4" t="s">
        <v>2</v>
      </c>
      <c r="E18" s="4">
        <v>2024</v>
      </c>
      <c r="F18" s="4" t="s">
        <v>3</v>
      </c>
      <c r="G18" s="2"/>
      <c r="H18" s="2"/>
      <c r="I18" s="2"/>
    </row>
    <row r="19" spans="1:9" ht="15.75">
      <c r="A19" s="1"/>
      <c r="B19" s="1"/>
      <c r="C19" s="1"/>
      <c r="D19" s="1"/>
      <c r="E19" s="1"/>
      <c r="F19" s="1"/>
      <c r="G19" s="1"/>
      <c r="H19" s="1"/>
      <c r="I19" s="1"/>
    </row>
    <row r="20" spans="1:9" ht="15.75">
      <c r="A20" s="1"/>
      <c r="B20" s="1"/>
      <c r="C20" s="1"/>
      <c r="D20" s="1"/>
      <c r="E20" s="1"/>
      <c r="F20" s="1"/>
      <c r="G20" s="1"/>
      <c r="H20" s="1"/>
      <c r="I20" s="1"/>
    </row>
    <row r="21" spans="1:9" ht="15.75">
      <c r="A21" s="1"/>
      <c r="B21" s="1"/>
      <c r="C21" s="1"/>
      <c r="D21" s="1"/>
      <c r="E21" s="1"/>
      <c r="F21" s="1"/>
      <c r="G21" s="1"/>
      <c r="H21" s="1"/>
      <c r="I21" s="1"/>
    </row>
    <row r="22" spans="1:9" ht="15.75">
      <c r="A22" s="1"/>
      <c r="B22" s="1"/>
      <c r="C22" s="1"/>
      <c r="D22" s="1"/>
      <c r="E22" s="1"/>
      <c r="F22" s="1"/>
      <c r="G22" s="1"/>
      <c r="H22" s="1"/>
      <c r="I22" s="1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1"/>
      <c r="B24" s="1"/>
      <c r="C24" s="1"/>
      <c r="D24" s="56" t="s">
        <v>4</v>
      </c>
      <c r="E24" s="56"/>
      <c r="F24" s="56"/>
      <c r="G24" s="57" t="s">
        <v>5</v>
      </c>
      <c r="H24" s="57"/>
      <c r="I24" s="57"/>
    </row>
    <row r="25" spans="1:9" ht="15.75">
      <c r="A25" s="1"/>
      <c r="B25" s="1"/>
      <c r="C25" s="1"/>
      <c r="D25" s="56" t="s">
        <v>6</v>
      </c>
      <c r="E25" s="56"/>
      <c r="F25" s="56"/>
      <c r="G25" s="57" t="s">
        <v>5</v>
      </c>
      <c r="H25" s="57"/>
      <c r="I25" s="57"/>
    </row>
    <row r="26" spans="1:9" ht="15.75">
      <c r="A26" s="1"/>
      <c r="B26" s="1"/>
      <c r="C26" s="1"/>
      <c r="D26" s="53" t="s">
        <v>7</v>
      </c>
      <c r="E26" s="53"/>
      <c r="F26" s="53"/>
      <c r="G26" s="52" t="s">
        <v>8</v>
      </c>
      <c r="H26" s="52"/>
      <c r="I26" s="52"/>
    </row>
    <row r="27" spans="1:9" ht="15.75">
      <c r="A27" s="1"/>
      <c r="B27" s="1"/>
      <c r="C27" s="1"/>
      <c r="D27" s="53" t="s">
        <v>9</v>
      </c>
      <c r="E27" s="53"/>
      <c r="F27" s="53"/>
      <c r="G27" s="52" t="s">
        <v>10</v>
      </c>
      <c r="H27" s="52"/>
      <c r="I27" s="52"/>
    </row>
    <row r="28" spans="1:9" ht="15.75">
      <c r="A28" s="1"/>
      <c r="B28" s="1"/>
      <c r="C28" s="1"/>
      <c r="D28" s="5"/>
      <c r="E28" s="5"/>
      <c r="F28" s="5" t="s">
        <v>11</v>
      </c>
      <c r="G28" s="54" t="s">
        <v>12</v>
      </c>
      <c r="H28" s="52"/>
      <c r="I28" s="52"/>
    </row>
    <row r="29" spans="1:9" ht="15.75">
      <c r="A29" s="1"/>
      <c r="B29" s="1"/>
      <c r="C29" s="1"/>
      <c r="D29" s="53" t="s">
        <v>13</v>
      </c>
      <c r="E29" s="53"/>
      <c r="F29" s="53"/>
      <c r="G29" s="55"/>
      <c r="H29" s="55"/>
      <c r="I29" s="55"/>
    </row>
    <row r="30" spans="1:9" ht="15.75">
      <c r="A30" s="1"/>
      <c r="B30" s="1"/>
      <c r="C30" s="1"/>
      <c r="D30" s="5"/>
      <c r="E30" s="5"/>
      <c r="F30" s="5"/>
      <c r="G30" s="48"/>
      <c r="H30" s="48"/>
      <c r="I30" s="48"/>
    </row>
    <row r="31" spans="1:9" ht="15.75">
      <c r="A31" s="1"/>
      <c r="B31" s="1"/>
      <c r="C31" s="1"/>
      <c r="D31" s="5"/>
      <c r="E31" s="5"/>
      <c r="F31" s="5"/>
      <c r="G31" s="48"/>
      <c r="H31" s="48"/>
      <c r="I31" s="48"/>
    </row>
    <row r="32" spans="1:9" ht="15.75">
      <c r="A32" s="1"/>
      <c r="B32" s="1"/>
      <c r="C32" s="1"/>
      <c r="D32" s="1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1"/>
      <c r="B34" s="1"/>
      <c r="C34" s="1"/>
      <c r="D34" s="1"/>
      <c r="E34" s="1"/>
      <c r="F34" s="1"/>
      <c r="G34" s="1"/>
      <c r="H34" s="1"/>
      <c r="I34" s="1"/>
    </row>
    <row r="35" spans="1:9" ht="15.75">
      <c r="A35" s="1"/>
      <c r="B35" s="1"/>
      <c r="C35" s="1"/>
      <c r="D35" s="1"/>
      <c r="E35" s="1"/>
      <c r="F35" s="1"/>
      <c r="G35" s="1"/>
      <c r="H35" s="1"/>
      <c r="I35" s="1"/>
    </row>
    <row r="36" spans="1:9" ht="15.75">
      <c r="A36" s="1"/>
      <c r="B36" s="1"/>
      <c r="C36" s="1"/>
      <c r="D36" s="1"/>
      <c r="E36" s="1"/>
      <c r="F36" s="1"/>
      <c r="G36" s="1"/>
      <c r="H36" s="1"/>
      <c r="I36" s="1"/>
    </row>
    <row r="37" spans="1:9" ht="15.75">
      <c r="A37" s="52" t="s">
        <v>14</v>
      </c>
      <c r="B37" s="52"/>
      <c r="C37" s="52"/>
      <c r="D37" s="52"/>
      <c r="E37" s="52"/>
      <c r="F37" s="52"/>
      <c r="G37" s="52"/>
      <c r="H37" s="52"/>
      <c r="I37" s="52"/>
    </row>
  </sheetData>
  <mergeCells count="15">
    <mergeCell ref="D25:F25"/>
    <mergeCell ref="G25:I25"/>
    <mergeCell ref="A3:I3"/>
    <mergeCell ref="A14:I14"/>
    <mergeCell ref="A16:I16"/>
    <mergeCell ref="D24:F24"/>
    <mergeCell ref="G24:I24"/>
    <mergeCell ref="A37:I37"/>
    <mergeCell ref="D26:F26"/>
    <mergeCell ref="G26:I26"/>
    <mergeCell ref="D27:F27"/>
    <mergeCell ref="G27:I27"/>
    <mergeCell ref="G28:I28"/>
    <mergeCell ref="D29:F29"/>
    <mergeCell ref="G29:I29"/>
  </mergeCells>
  <hyperlinks>
    <hyperlink ref="G28" r:id="rId1"/>
  </hyperlinks>
  <pageMargins left="0.7" right="0.7" top="0.75" bottom="0.75" header="0.3" footer="0.3"/>
  <pageSetup paperSize="9" orientation="portrait" horizontalDpi="180" verticalDpi="18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G13"/>
  <sheetViews>
    <sheetView view="pageBreakPreview" zoomScaleNormal="100" zoomScaleSheetLayoutView="100" workbookViewId="0">
      <selection activeCell="G26" sqref="G26"/>
    </sheetView>
  </sheetViews>
  <sheetFormatPr defaultRowHeight="15"/>
  <cols>
    <col min="2" max="2" width="27.28515625" customWidth="1"/>
    <col min="4" max="4" width="10.28515625" customWidth="1"/>
    <col min="5" max="5" width="11.42578125" customWidth="1"/>
    <col min="6" max="6" width="11.85546875" customWidth="1"/>
    <col min="7" max="7" width="32.5703125" customWidth="1"/>
  </cols>
  <sheetData>
    <row r="2" spans="1:7" ht="15" customHeight="1">
      <c r="A2" s="60" t="s">
        <v>15</v>
      </c>
      <c r="B2" s="60"/>
      <c r="C2" s="60"/>
      <c r="D2" s="60"/>
      <c r="E2" s="60"/>
      <c r="F2" s="60"/>
      <c r="G2" s="60"/>
    </row>
    <row r="3" spans="1:7">
      <c r="A3" s="6"/>
      <c r="B3" s="6"/>
      <c r="C3" s="6"/>
      <c r="D3" s="6"/>
      <c r="E3" s="6"/>
      <c r="F3" s="6"/>
      <c r="G3" s="7" t="s">
        <v>16</v>
      </c>
    </row>
    <row r="4" spans="1:7" ht="15" customHeight="1">
      <c r="A4" s="61" t="s">
        <v>17</v>
      </c>
      <c r="B4" s="61" t="s">
        <v>18</v>
      </c>
      <c r="C4" s="64" t="s">
        <v>19</v>
      </c>
      <c r="D4" s="65" t="s">
        <v>20</v>
      </c>
      <c r="E4" s="65"/>
      <c r="F4" s="65"/>
      <c r="G4" s="65" t="s">
        <v>21</v>
      </c>
    </row>
    <row r="5" spans="1:7" ht="15" customHeight="1">
      <c r="A5" s="62"/>
      <c r="B5" s="62"/>
      <c r="C5" s="62"/>
      <c r="D5" s="66" t="s">
        <v>22</v>
      </c>
      <c r="E5" s="66" t="s">
        <v>23</v>
      </c>
      <c r="F5" s="66"/>
      <c r="G5" s="65"/>
    </row>
    <row r="6" spans="1:7">
      <c r="A6" s="63"/>
      <c r="B6" s="63"/>
      <c r="C6" s="63"/>
      <c r="D6" s="66"/>
      <c r="E6" s="8" t="s">
        <v>24</v>
      </c>
      <c r="F6" s="8" t="s">
        <v>25</v>
      </c>
      <c r="G6" s="65"/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67"/>
      <c r="B8" s="68"/>
      <c r="C8" s="68"/>
      <c r="D8" s="68"/>
      <c r="E8" s="68"/>
      <c r="F8" s="68"/>
      <c r="G8" s="69"/>
    </row>
    <row r="9" spans="1:7" ht="72" customHeight="1">
      <c r="A9" s="9">
        <v>1</v>
      </c>
      <c r="B9" s="10" t="s">
        <v>26</v>
      </c>
      <c r="C9" s="11" t="s">
        <v>27</v>
      </c>
      <c r="D9" s="12">
        <v>16</v>
      </c>
      <c r="E9" s="12">
        <v>14</v>
      </c>
      <c r="F9" s="9">
        <v>23</v>
      </c>
      <c r="G9" s="100" t="s">
        <v>125</v>
      </c>
    </row>
    <row r="10" spans="1:7" ht="51" customHeight="1">
      <c r="A10" s="9">
        <v>2</v>
      </c>
      <c r="B10" s="13" t="s">
        <v>28</v>
      </c>
      <c r="C10" s="11" t="s">
        <v>29</v>
      </c>
      <c r="D10" s="12">
        <v>491.3</v>
      </c>
      <c r="E10" s="12">
        <v>427.4</v>
      </c>
      <c r="F10" s="9">
        <v>406.7</v>
      </c>
      <c r="G10" s="100" t="s">
        <v>126</v>
      </c>
    </row>
    <row r="11" spans="1:7" ht="66" customHeight="1">
      <c r="A11" s="9">
        <v>3</v>
      </c>
      <c r="B11" s="13" t="s">
        <v>30</v>
      </c>
      <c r="C11" s="11" t="s">
        <v>108</v>
      </c>
      <c r="D11" s="12">
        <v>3.4</v>
      </c>
      <c r="E11" s="9">
        <v>3.3</v>
      </c>
      <c r="F11" s="9">
        <v>3.4</v>
      </c>
      <c r="G11" s="100" t="s">
        <v>127</v>
      </c>
    </row>
    <row r="12" spans="1:7">
      <c r="A12" s="6"/>
      <c r="B12" s="6"/>
      <c r="C12" s="6"/>
      <c r="D12" s="6"/>
      <c r="E12" s="6"/>
      <c r="F12" s="6"/>
      <c r="G12" s="6"/>
    </row>
    <row r="13" spans="1:7">
      <c r="A13" s="59" t="s">
        <v>31</v>
      </c>
      <c r="B13" s="59"/>
      <c r="C13" s="59"/>
      <c r="D13" s="59"/>
      <c r="E13" s="59"/>
      <c r="F13" s="59"/>
      <c r="G13" s="59"/>
    </row>
  </sheetData>
  <mergeCells count="10">
    <mergeCell ref="A13:G13"/>
    <mergeCell ref="A2:G2"/>
    <mergeCell ref="A4:A6"/>
    <mergeCell ref="B4:B6"/>
    <mergeCell ref="C4:C6"/>
    <mergeCell ref="D4:F4"/>
    <mergeCell ref="G4:G6"/>
    <mergeCell ref="D5:D6"/>
    <mergeCell ref="E5:F5"/>
    <mergeCell ref="A8:G8"/>
  </mergeCells>
  <pageMargins left="0.70866141732283472" right="0.44" top="0.74803149606299213" bottom="0.74803149606299213" header="0.31496062992125984" footer="0.31496062992125984"/>
  <pageSetup paperSize="9" scale="8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0"/>
  <sheetViews>
    <sheetView workbookViewId="0">
      <selection activeCell="B9" sqref="B9"/>
    </sheetView>
  </sheetViews>
  <sheetFormatPr defaultRowHeight="15"/>
  <cols>
    <col min="1" max="1" width="6.5703125" customWidth="1"/>
    <col min="2" max="2" width="27.7109375" customWidth="1"/>
    <col min="3" max="3" width="16.85546875" customWidth="1"/>
    <col min="8" max="8" width="24" customWidth="1"/>
    <col min="9" max="9" width="22.28515625" customWidth="1"/>
    <col min="10" max="10" width="15" customWidth="1"/>
  </cols>
  <sheetData>
    <row r="1" spans="1:10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</row>
    <row r="2" spans="1:10">
      <c r="A2" s="6"/>
      <c r="B2" s="14"/>
      <c r="C2" s="6"/>
      <c r="D2" s="6"/>
      <c r="E2" s="6"/>
      <c r="F2" s="6"/>
      <c r="G2" s="6"/>
      <c r="H2" s="6"/>
      <c r="I2" s="6"/>
      <c r="J2" s="7" t="s">
        <v>33</v>
      </c>
    </row>
    <row r="3" spans="1:10">
      <c r="A3" s="65" t="s">
        <v>17</v>
      </c>
      <c r="B3" s="61" t="s">
        <v>34</v>
      </c>
      <c r="C3" s="65" t="s">
        <v>35</v>
      </c>
      <c r="D3" s="65" t="s">
        <v>36</v>
      </c>
      <c r="E3" s="65"/>
      <c r="F3" s="65" t="s">
        <v>37</v>
      </c>
      <c r="G3" s="65"/>
      <c r="H3" s="72" t="s">
        <v>38</v>
      </c>
      <c r="I3" s="72"/>
      <c r="J3" s="65" t="s">
        <v>39</v>
      </c>
    </row>
    <row r="4" spans="1:10" ht="60">
      <c r="A4" s="65"/>
      <c r="B4" s="63"/>
      <c r="C4" s="65"/>
      <c r="D4" s="8" t="s">
        <v>40</v>
      </c>
      <c r="E4" s="8" t="s">
        <v>41</v>
      </c>
      <c r="F4" s="8" t="s">
        <v>40</v>
      </c>
      <c r="G4" s="8" t="s">
        <v>41</v>
      </c>
      <c r="H4" s="8" t="s">
        <v>40</v>
      </c>
      <c r="I4" s="8" t="s">
        <v>41</v>
      </c>
      <c r="J4" s="72"/>
    </row>
    <row r="5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8">
        <v>8</v>
      </c>
      <c r="I5" s="8">
        <v>9</v>
      </c>
      <c r="J5" s="8">
        <v>10</v>
      </c>
    </row>
    <row r="6" spans="1:10">
      <c r="A6" s="15"/>
      <c r="B6" s="70"/>
      <c r="C6" s="68"/>
      <c r="D6" s="68"/>
      <c r="E6" s="68"/>
      <c r="F6" s="68"/>
      <c r="G6" s="68"/>
      <c r="H6" s="68"/>
      <c r="I6" s="68"/>
      <c r="J6" s="69"/>
    </row>
    <row r="7" spans="1:10" ht="147.75" customHeight="1">
      <c r="A7" s="15">
        <v>1</v>
      </c>
      <c r="B7" s="21" t="s">
        <v>109</v>
      </c>
      <c r="C7" s="12" t="s">
        <v>110</v>
      </c>
      <c r="D7" s="16">
        <v>2024</v>
      </c>
      <c r="E7" s="16">
        <v>2024</v>
      </c>
      <c r="F7" s="16">
        <v>2024</v>
      </c>
      <c r="G7" s="16">
        <v>2024</v>
      </c>
      <c r="H7" s="17" t="s">
        <v>42</v>
      </c>
      <c r="I7" s="18" t="s">
        <v>43</v>
      </c>
      <c r="J7" s="9" t="s">
        <v>44</v>
      </c>
    </row>
    <row r="8" spans="1:10" ht="124.5" customHeight="1">
      <c r="A8" s="15">
        <v>2</v>
      </c>
      <c r="B8" s="19" t="s">
        <v>115</v>
      </c>
      <c r="C8" s="12" t="s">
        <v>110</v>
      </c>
      <c r="D8" s="16">
        <v>2024</v>
      </c>
      <c r="E8" s="16">
        <v>2024</v>
      </c>
      <c r="F8" s="16">
        <v>2024</v>
      </c>
      <c r="G8" s="16">
        <v>2024</v>
      </c>
      <c r="H8" s="17" t="s">
        <v>42</v>
      </c>
      <c r="I8" s="18" t="s">
        <v>43</v>
      </c>
      <c r="J8" s="17" t="s">
        <v>44</v>
      </c>
    </row>
    <row r="9" spans="1:10">
      <c r="A9" s="6"/>
      <c r="B9" s="20"/>
      <c r="C9" s="6"/>
      <c r="D9" s="6"/>
      <c r="E9" s="6"/>
      <c r="F9" s="6"/>
      <c r="G9" s="6"/>
      <c r="H9" s="6"/>
      <c r="I9" s="6"/>
      <c r="J9" s="6"/>
    </row>
    <row r="10" spans="1:10">
      <c r="A10" s="71" t="s">
        <v>45</v>
      </c>
      <c r="B10" s="71"/>
      <c r="C10" s="71"/>
      <c r="D10" s="71"/>
      <c r="E10" s="71"/>
      <c r="F10" s="71"/>
      <c r="G10" s="71"/>
      <c r="H10" s="71"/>
      <c r="I10" s="71"/>
      <c r="J10" s="71"/>
    </row>
  </sheetData>
  <mergeCells count="10">
    <mergeCell ref="B6:J6"/>
    <mergeCell ref="A10:J10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2:F12"/>
  <sheetViews>
    <sheetView workbookViewId="0">
      <selection activeCell="B8" sqref="B8"/>
    </sheetView>
  </sheetViews>
  <sheetFormatPr defaultRowHeight="15"/>
  <cols>
    <col min="1" max="1" width="26.5703125" customWidth="1"/>
    <col min="2" max="2" width="28.7109375" customWidth="1"/>
    <col min="3" max="3" width="24.140625" customWidth="1"/>
    <col min="4" max="4" width="22.85546875" customWidth="1"/>
    <col min="5" max="5" width="15.7109375" customWidth="1"/>
    <col min="6" max="6" width="18" customWidth="1"/>
  </cols>
  <sheetData>
    <row r="2" spans="1:6">
      <c r="A2" s="60" t="s">
        <v>96</v>
      </c>
      <c r="B2" s="60"/>
      <c r="C2" s="60"/>
      <c r="D2" s="60"/>
      <c r="E2" s="60"/>
      <c r="F2" s="60"/>
    </row>
    <row r="3" spans="1:6">
      <c r="A3" s="6"/>
      <c r="B3" s="6"/>
      <c r="C3" s="6"/>
      <c r="D3" s="6"/>
      <c r="E3" s="6"/>
      <c r="F3" s="7" t="s">
        <v>97</v>
      </c>
    </row>
    <row r="4" spans="1:6">
      <c r="A4" s="65" t="s">
        <v>98</v>
      </c>
      <c r="B4" s="65" t="s">
        <v>99</v>
      </c>
      <c r="C4" s="65" t="s">
        <v>100</v>
      </c>
      <c r="D4" s="73" t="s">
        <v>101</v>
      </c>
      <c r="E4" s="74"/>
      <c r="F4" s="75"/>
    </row>
    <row r="5" spans="1:6" ht="90">
      <c r="A5" s="65"/>
      <c r="B5" s="65"/>
      <c r="C5" s="65"/>
      <c r="D5" s="8" t="s">
        <v>102</v>
      </c>
      <c r="E5" s="45" t="s">
        <v>103</v>
      </c>
      <c r="F5" s="8" t="s">
        <v>104</v>
      </c>
    </row>
    <row r="6" spans="1:6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ht="120">
      <c r="A7" s="21" t="s">
        <v>111</v>
      </c>
      <c r="B7" s="21" t="s">
        <v>107</v>
      </c>
      <c r="C7" s="28" t="s">
        <v>112</v>
      </c>
      <c r="D7" s="46">
        <v>90631.7</v>
      </c>
      <c r="E7" s="46">
        <v>24308</v>
      </c>
      <c r="F7" s="24">
        <v>24281.7</v>
      </c>
    </row>
    <row r="8" spans="1:6" ht="83.25" customHeight="1">
      <c r="A8" s="21" t="s">
        <v>116</v>
      </c>
      <c r="B8" s="21" t="s">
        <v>113</v>
      </c>
      <c r="C8" s="28" t="s">
        <v>110</v>
      </c>
      <c r="D8" s="23">
        <v>0</v>
      </c>
      <c r="E8" s="23">
        <v>0</v>
      </c>
      <c r="F8" s="24">
        <v>0</v>
      </c>
    </row>
    <row r="9" spans="1:6" ht="90">
      <c r="A9" s="25" t="s">
        <v>117</v>
      </c>
      <c r="B9" s="21" t="s">
        <v>114</v>
      </c>
      <c r="C9" s="28" t="s">
        <v>110</v>
      </c>
      <c r="D9" s="46">
        <v>90631.7</v>
      </c>
      <c r="E9" s="46">
        <v>24308</v>
      </c>
      <c r="F9" s="24">
        <v>24281.7</v>
      </c>
    </row>
    <row r="10" spans="1:6">
      <c r="A10" s="6"/>
      <c r="B10" s="6"/>
      <c r="C10" s="6"/>
      <c r="D10" s="47"/>
      <c r="E10" s="6"/>
      <c r="F10" s="6"/>
    </row>
    <row r="11" spans="1:6">
      <c r="A11" s="60" t="s">
        <v>105</v>
      </c>
      <c r="B11" s="60"/>
      <c r="C11" s="60"/>
      <c r="D11" s="60"/>
      <c r="E11" s="60"/>
      <c r="F11" s="60"/>
    </row>
    <row r="12" spans="1:6">
      <c r="A12" s="60" t="s">
        <v>106</v>
      </c>
      <c r="B12" s="60"/>
      <c r="C12" s="60"/>
      <c r="D12" s="60"/>
      <c r="E12" s="60"/>
      <c r="F12" s="60"/>
    </row>
  </sheetData>
  <mergeCells count="7">
    <mergeCell ref="A11:F11"/>
    <mergeCell ref="A12:F12"/>
    <mergeCell ref="A2:F2"/>
    <mergeCell ref="A4:A5"/>
    <mergeCell ref="B4:B5"/>
    <mergeCell ref="C4:C5"/>
    <mergeCell ref="D4:F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19"/>
  <sheetViews>
    <sheetView workbookViewId="0">
      <selection activeCell="D5" sqref="D5:E5"/>
    </sheetView>
  </sheetViews>
  <sheetFormatPr defaultRowHeight="15"/>
  <cols>
    <col min="1" max="1" width="28.28515625" customWidth="1"/>
    <col min="2" max="2" width="52.140625" customWidth="1"/>
    <col min="3" max="3" width="22.42578125" customWidth="1"/>
    <col min="4" max="4" width="16.42578125" customWidth="1"/>
    <col min="5" max="5" width="19.42578125" customWidth="1"/>
    <col min="6" max="6" width="15.28515625" customWidth="1"/>
  </cols>
  <sheetData>
    <row r="1" spans="1:5">
      <c r="A1" s="60" t="s">
        <v>46</v>
      </c>
      <c r="B1" s="60"/>
      <c r="C1" s="60"/>
      <c r="D1" s="60"/>
      <c r="E1" s="60"/>
    </row>
    <row r="2" spans="1:5">
      <c r="A2" s="6"/>
      <c r="B2" s="6"/>
      <c r="C2" s="6"/>
      <c r="D2" s="6"/>
      <c r="E2" s="7" t="s">
        <v>47</v>
      </c>
    </row>
    <row r="3" spans="1:5" ht="60">
      <c r="A3" s="9" t="s">
        <v>48</v>
      </c>
      <c r="B3" s="9" t="s">
        <v>49</v>
      </c>
      <c r="C3" s="9" t="s">
        <v>50</v>
      </c>
      <c r="D3" s="9" t="s">
        <v>51</v>
      </c>
      <c r="E3" s="9" t="s">
        <v>52</v>
      </c>
    </row>
    <row r="4" spans="1:5">
      <c r="A4" s="9">
        <v>1</v>
      </c>
      <c r="B4" s="9">
        <v>2</v>
      </c>
      <c r="C4" s="9">
        <v>3</v>
      </c>
      <c r="D4" s="9">
        <v>4</v>
      </c>
      <c r="E4" s="9">
        <v>5</v>
      </c>
    </row>
    <row r="5" spans="1:5">
      <c r="A5" s="76" t="s">
        <v>111</v>
      </c>
      <c r="B5" s="77" t="s">
        <v>107</v>
      </c>
      <c r="C5" s="22" t="s">
        <v>53</v>
      </c>
      <c r="D5" s="23">
        <v>24308</v>
      </c>
      <c r="E5" s="24">
        <v>24281.7</v>
      </c>
    </row>
    <row r="6" spans="1:5">
      <c r="A6" s="76"/>
      <c r="B6" s="76"/>
      <c r="C6" s="25" t="s">
        <v>54</v>
      </c>
      <c r="D6" s="23">
        <v>26.3</v>
      </c>
      <c r="E6" s="24">
        <v>0</v>
      </c>
    </row>
    <row r="7" spans="1:5">
      <c r="A7" s="76"/>
      <c r="B7" s="76"/>
      <c r="C7" s="25" t="s">
        <v>55</v>
      </c>
      <c r="D7" s="24">
        <v>20629</v>
      </c>
      <c r="E7" s="24">
        <v>20629</v>
      </c>
    </row>
    <row r="8" spans="1:5">
      <c r="A8" s="76"/>
      <c r="B8" s="76"/>
      <c r="C8" s="25" t="s">
        <v>56</v>
      </c>
      <c r="D8" s="23">
        <v>3652.7</v>
      </c>
      <c r="E8" s="49">
        <v>3652.7</v>
      </c>
    </row>
    <row r="9" spans="1:5">
      <c r="A9" s="78" t="s">
        <v>118</v>
      </c>
      <c r="B9" s="78" t="s">
        <v>113</v>
      </c>
      <c r="C9" s="22" t="s">
        <v>53</v>
      </c>
      <c r="D9" s="9">
        <v>0</v>
      </c>
      <c r="E9" s="9">
        <v>0</v>
      </c>
    </row>
    <row r="10" spans="1:5">
      <c r="A10" s="79"/>
      <c r="B10" s="79"/>
      <c r="C10" s="25" t="s">
        <v>54</v>
      </c>
      <c r="D10" s="9">
        <v>0</v>
      </c>
      <c r="E10" s="9">
        <v>0</v>
      </c>
    </row>
    <row r="11" spans="1:5">
      <c r="A11" s="79"/>
      <c r="B11" s="79"/>
      <c r="C11" s="25" t="s">
        <v>55</v>
      </c>
      <c r="D11" s="9">
        <v>0</v>
      </c>
      <c r="E11" s="9">
        <v>0</v>
      </c>
    </row>
    <row r="12" spans="1:5">
      <c r="A12" s="79"/>
      <c r="B12" s="79"/>
      <c r="C12" s="25" t="s">
        <v>56</v>
      </c>
      <c r="D12" s="9">
        <v>0</v>
      </c>
      <c r="E12" s="9">
        <v>0</v>
      </c>
    </row>
    <row r="13" spans="1:5" ht="15" customHeight="1">
      <c r="A13" s="76" t="s">
        <v>119</v>
      </c>
      <c r="B13" s="76" t="s">
        <v>114</v>
      </c>
      <c r="C13" s="22" t="s">
        <v>53</v>
      </c>
      <c r="D13" s="23">
        <v>24308</v>
      </c>
      <c r="E13" s="24">
        <v>24281.7</v>
      </c>
    </row>
    <row r="14" spans="1:5">
      <c r="A14" s="76"/>
      <c r="B14" s="76"/>
      <c r="C14" s="25" t="s">
        <v>54</v>
      </c>
      <c r="D14" s="23">
        <v>26.3</v>
      </c>
      <c r="E14" s="24">
        <v>0</v>
      </c>
    </row>
    <row r="15" spans="1:5">
      <c r="A15" s="76"/>
      <c r="B15" s="76"/>
      <c r="C15" s="25" t="s">
        <v>55</v>
      </c>
      <c r="D15" s="24">
        <v>20629</v>
      </c>
      <c r="E15" s="24">
        <v>20629</v>
      </c>
    </row>
    <row r="16" spans="1:5">
      <c r="A16" s="76"/>
      <c r="B16" s="76"/>
      <c r="C16" s="25" t="s">
        <v>56</v>
      </c>
      <c r="D16" s="23">
        <v>3652.7</v>
      </c>
      <c r="E16" s="49">
        <v>3652.7</v>
      </c>
    </row>
    <row r="17" spans="1:5">
      <c r="A17" s="6"/>
      <c r="B17" s="6"/>
      <c r="C17" s="6"/>
      <c r="D17" s="6"/>
      <c r="E17" s="6"/>
    </row>
    <row r="18" spans="1:5">
      <c r="A18" s="59" t="s">
        <v>57</v>
      </c>
      <c r="B18" s="59"/>
      <c r="C18" s="59"/>
      <c r="D18" s="59"/>
      <c r="E18" s="59"/>
    </row>
    <row r="19" spans="1:5">
      <c r="A19" s="59" t="s">
        <v>58</v>
      </c>
      <c r="B19" s="59"/>
      <c r="C19" s="59"/>
      <c r="D19" s="59"/>
      <c r="E19" s="59"/>
    </row>
  </sheetData>
  <mergeCells count="9">
    <mergeCell ref="A19:E19"/>
    <mergeCell ref="A5:A8"/>
    <mergeCell ref="B5:B8"/>
    <mergeCell ref="A9:A12"/>
    <mergeCell ref="A1:E1"/>
    <mergeCell ref="B13:B16"/>
    <mergeCell ref="B9:B12"/>
    <mergeCell ref="A13:A16"/>
    <mergeCell ref="A18:E18"/>
  </mergeCells>
  <pageMargins left="0.70866141732283472" right="0.28999999999999998" top="0.74803149606299213" bottom="0.74803149606299213" header="0.31496062992125984" footer="0.31496062992125984"/>
  <pageSetup paperSize="9" scale="6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0"/>
  <sheetViews>
    <sheetView tabSelected="1" workbookViewId="0">
      <selection activeCell="H16" sqref="G16:H17"/>
    </sheetView>
  </sheetViews>
  <sheetFormatPr defaultRowHeight="15"/>
  <cols>
    <col min="1" max="1" width="6.5703125" customWidth="1"/>
    <col min="2" max="2" width="32.5703125" customWidth="1"/>
    <col min="3" max="3" width="10.5703125" customWidth="1"/>
    <col min="4" max="4" width="17" customWidth="1"/>
    <col min="5" max="5" width="15.42578125" customWidth="1"/>
    <col min="6" max="6" width="40.5703125" customWidth="1"/>
  </cols>
  <sheetData>
    <row r="1" spans="1:6" s="6" customFormat="1" ht="28.5" customHeight="1">
      <c r="A1" s="60" t="s">
        <v>59</v>
      </c>
      <c r="B1" s="60"/>
      <c r="C1" s="60"/>
      <c r="D1" s="60"/>
      <c r="E1" s="60"/>
      <c r="F1" s="60"/>
    </row>
    <row r="2" spans="1:6" s="6" customFormat="1">
      <c r="F2" s="7" t="s">
        <v>60</v>
      </c>
    </row>
    <row r="3" spans="1:6" s="6" customFormat="1" ht="96" customHeight="1">
      <c r="A3" s="65" t="s">
        <v>17</v>
      </c>
      <c r="B3" s="65" t="s">
        <v>61</v>
      </c>
      <c r="C3" s="65" t="s">
        <v>19</v>
      </c>
      <c r="D3" s="65" t="s">
        <v>62</v>
      </c>
      <c r="E3" s="65"/>
      <c r="F3" s="65" t="s">
        <v>63</v>
      </c>
    </row>
    <row r="4" spans="1:6" s="6" customFormat="1" ht="18" customHeight="1">
      <c r="A4" s="65"/>
      <c r="B4" s="65"/>
      <c r="C4" s="65"/>
      <c r="D4" s="65" t="s">
        <v>64</v>
      </c>
      <c r="E4" s="65"/>
      <c r="F4" s="65"/>
    </row>
    <row r="5" spans="1:6" s="6" customFormat="1" ht="45.75" customHeight="1">
      <c r="A5" s="65"/>
      <c r="B5" s="65"/>
      <c r="C5" s="65"/>
      <c r="D5" s="9" t="s">
        <v>24</v>
      </c>
      <c r="E5" s="8" t="s">
        <v>65</v>
      </c>
      <c r="F5" s="65"/>
    </row>
    <row r="6" spans="1:6" s="6" customForma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s="6" customFormat="1" ht="41.25" customHeight="1">
      <c r="A7" s="15"/>
      <c r="B7" s="83" t="s">
        <v>107</v>
      </c>
      <c r="C7" s="83"/>
      <c r="D7" s="83"/>
      <c r="E7" s="83"/>
      <c r="F7" s="83"/>
    </row>
    <row r="8" spans="1:6" s="6" customFormat="1" ht="53.25" customHeight="1">
      <c r="A8" s="9">
        <v>1</v>
      </c>
      <c r="B8" s="27" t="s">
        <v>26</v>
      </c>
      <c r="C8" s="28" t="s">
        <v>27</v>
      </c>
      <c r="D8" s="12">
        <v>0</v>
      </c>
      <c r="E8" s="17" t="s">
        <v>124</v>
      </c>
      <c r="F8" s="80" t="s">
        <v>123</v>
      </c>
    </row>
    <row r="9" spans="1:6" s="6" customFormat="1" ht="52.5" customHeight="1">
      <c r="A9" s="9">
        <v>2</v>
      </c>
      <c r="B9" s="29" t="s">
        <v>28</v>
      </c>
      <c r="C9" s="28" t="s">
        <v>29</v>
      </c>
      <c r="D9" s="12">
        <v>0</v>
      </c>
      <c r="E9" s="17" t="s">
        <v>124</v>
      </c>
      <c r="F9" s="81"/>
    </row>
    <row r="10" spans="1:6" s="6" customFormat="1" ht="30">
      <c r="A10" s="9">
        <v>3</v>
      </c>
      <c r="B10" s="25" t="s">
        <v>30</v>
      </c>
      <c r="C10" s="11" t="s">
        <v>108</v>
      </c>
      <c r="D10" s="12">
        <v>0</v>
      </c>
      <c r="E10" s="17" t="s">
        <v>124</v>
      </c>
      <c r="F10" s="82"/>
    </row>
  </sheetData>
  <mergeCells count="9">
    <mergeCell ref="F8:F10"/>
    <mergeCell ref="B7:F7"/>
    <mergeCell ref="A1:F1"/>
    <mergeCell ref="A3:A5"/>
    <mergeCell ref="B3:B5"/>
    <mergeCell ref="C3:C5"/>
    <mergeCell ref="D3:E3"/>
    <mergeCell ref="F3:F5"/>
    <mergeCell ref="D4:E4"/>
  </mergeCells>
  <pageMargins left="0.70866141732283472" right="0.42" top="0.74803149606299213" bottom="0.74803149606299213" header="0.31496062992125984" footer="0.31496062992125984"/>
  <pageSetup paperSize="9" scale="74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D7"/>
  <sheetViews>
    <sheetView workbookViewId="0">
      <selection activeCell="B20" sqref="B20"/>
    </sheetView>
  </sheetViews>
  <sheetFormatPr defaultRowHeight="15"/>
  <cols>
    <col min="1" max="1" width="6.28515625" customWidth="1"/>
    <col min="2" max="2" width="58" customWidth="1"/>
    <col min="3" max="3" width="24.140625" customWidth="1"/>
    <col min="4" max="4" width="28.7109375" customWidth="1"/>
  </cols>
  <sheetData>
    <row r="2" spans="1:4">
      <c r="A2" s="84" t="s">
        <v>66</v>
      </c>
      <c r="B2" s="84"/>
      <c r="C2" s="84"/>
      <c r="D2" s="84"/>
    </row>
    <row r="3" spans="1:4" ht="30">
      <c r="A3" s="9" t="s">
        <v>17</v>
      </c>
      <c r="B3" s="9" t="s">
        <v>67</v>
      </c>
      <c r="C3" s="9" t="s">
        <v>68</v>
      </c>
      <c r="D3" s="9" t="s">
        <v>69</v>
      </c>
    </row>
    <row r="4" spans="1:4">
      <c r="A4" s="9">
        <v>1</v>
      </c>
      <c r="B4" s="9">
        <v>2</v>
      </c>
      <c r="C4" s="9">
        <v>3</v>
      </c>
      <c r="D4" s="9">
        <v>4</v>
      </c>
    </row>
    <row r="5" spans="1:4" ht="90">
      <c r="A5" s="15">
        <v>1</v>
      </c>
      <c r="B5" s="30" t="s">
        <v>70</v>
      </c>
      <c r="C5" s="31" t="s">
        <v>71</v>
      </c>
      <c r="D5" s="26" t="s">
        <v>121</v>
      </c>
    </row>
    <row r="6" spans="1:4" ht="90">
      <c r="A6" s="15">
        <v>2</v>
      </c>
      <c r="B6" s="30" t="s">
        <v>70</v>
      </c>
      <c r="C6" s="31" t="s">
        <v>71</v>
      </c>
      <c r="D6" s="26" t="s">
        <v>122</v>
      </c>
    </row>
    <row r="7" spans="1:4" ht="87" customHeight="1">
      <c r="A7" s="50">
        <v>3</v>
      </c>
      <c r="B7" s="30" t="s">
        <v>120</v>
      </c>
      <c r="C7" s="31" t="s">
        <v>71</v>
      </c>
      <c r="D7" s="26" t="s">
        <v>72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H29"/>
  <sheetViews>
    <sheetView topLeftCell="A7" workbookViewId="0">
      <selection activeCell="B18" sqref="B18"/>
    </sheetView>
  </sheetViews>
  <sheetFormatPr defaultRowHeight="15"/>
  <cols>
    <col min="1" max="1" width="31.42578125" customWidth="1"/>
    <col min="2" max="2" width="11.28515625" customWidth="1"/>
    <col min="3" max="3" width="12.5703125" customWidth="1"/>
    <col min="8" max="8" width="5.140625" customWidth="1"/>
  </cols>
  <sheetData>
    <row r="2" spans="1:8">
      <c r="A2" s="87" t="s">
        <v>73</v>
      </c>
      <c r="B2" s="87"/>
      <c r="C2" s="88" t="s">
        <v>107</v>
      </c>
      <c r="D2" s="89"/>
      <c r="E2" s="89"/>
      <c r="F2" s="89"/>
      <c r="G2" s="89"/>
      <c r="H2" s="90"/>
    </row>
    <row r="3" spans="1:8" ht="64.5" customHeight="1">
      <c r="A3" s="87"/>
      <c r="B3" s="87"/>
      <c r="C3" s="91"/>
      <c r="D3" s="92"/>
      <c r="E3" s="92"/>
      <c r="F3" s="92"/>
      <c r="G3" s="92"/>
      <c r="H3" s="93"/>
    </row>
    <row r="4" spans="1:8">
      <c r="A4" s="87" t="s">
        <v>74</v>
      </c>
      <c r="B4" s="87"/>
      <c r="C4" s="94" t="s">
        <v>75</v>
      </c>
      <c r="D4" s="94"/>
      <c r="E4" s="94"/>
      <c r="F4" s="94"/>
      <c r="G4" s="94"/>
      <c r="H4" s="94"/>
    </row>
    <row r="5" spans="1:8">
      <c r="A5" s="32"/>
      <c r="B5" s="32"/>
      <c r="C5" s="33"/>
      <c r="D5" s="33"/>
      <c r="E5" s="33"/>
      <c r="F5" s="33"/>
      <c r="G5" s="33"/>
      <c r="H5" s="33"/>
    </row>
    <row r="6" spans="1:8">
      <c r="A6" s="34" t="s">
        <v>76</v>
      </c>
      <c r="B6" s="35"/>
      <c r="C6" s="35"/>
      <c r="D6" s="35"/>
      <c r="E6" s="35"/>
      <c r="F6" s="35"/>
      <c r="G6" s="35"/>
      <c r="H6" s="35"/>
    </row>
    <row r="7" spans="1:8">
      <c r="A7" s="36"/>
    </row>
    <row r="8" spans="1:8">
      <c r="A8" t="s">
        <v>77</v>
      </c>
      <c r="B8" s="37">
        <v>3</v>
      </c>
    </row>
    <row r="10" spans="1:8" ht="30">
      <c r="A10" s="9" t="s">
        <v>78</v>
      </c>
      <c r="B10" s="9" t="s">
        <v>19</v>
      </c>
      <c r="C10" s="9" t="s">
        <v>79</v>
      </c>
      <c r="D10" s="9" t="s">
        <v>24</v>
      </c>
      <c r="E10" s="9" t="s">
        <v>25</v>
      </c>
      <c r="F10" s="9" t="s">
        <v>80</v>
      </c>
    </row>
    <row r="11" spans="1:8" ht="63" customHeight="1">
      <c r="A11" s="10" t="s">
        <v>26</v>
      </c>
      <c r="B11" s="11" t="s">
        <v>27</v>
      </c>
      <c r="C11" s="38">
        <v>1</v>
      </c>
      <c r="D11" s="12">
        <v>14</v>
      </c>
      <c r="E11" s="9">
        <v>23</v>
      </c>
      <c r="F11" s="51">
        <f t="shared" ref="F11:F12" si="0">IF(C11=1,(E11/D11),(D11/E11))</f>
        <v>1.6428571428571428</v>
      </c>
    </row>
    <row r="12" spans="1:8" ht="66" customHeight="1">
      <c r="A12" s="21" t="s">
        <v>28</v>
      </c>
      <c r="B12" s="11" t="s">
        <v>29</v>
      </c>
      <c r="C12" s="38">
        <v>1</v>
      </c>
      <c r="D12" s="12">
        <v>427.4</v>
      </c>
      <c r="E12" s="9">
        <v>406.7</v>
      </c>
      <c r="F12" s="51">
        <f t="shared" si="0"/>
        <v>0.95156761815629387</v>
      </c>
    </row>
    <row r="13" spans="1:8" ht="66" customHeight="1">
      <c r="A13" s="21" t="s">
        <v>30</v>
      </c>
      <c r="B13" s="11" t="s">
        <v>108</v>
      </c>
      <c r="C13" s="38">
        <v>2</v>
      </c>
      <c r="D13" s="9">
        <v>3.3</v>
      </c>
      <c r="E13" s="9">
        <v>3.4</v>
      </c>
      <c r="F13" s="51">
        <f>IF(C13=1,(E13/D13),(D13/E13))</f>
        <v>0.97058823529411764</v>
      </c>
    </row>
    <row r="15" spans="1:8">
      <c r="A15" s="39" t="s">
        <v>81</v>
      </c>
      <c r="B15" s="40">
        <v>1</v>
      </c>
    </row>
    <row r="16" spans="1:8">
      <c r="A16" s="39" t="s">
        <v>82</v>
      </c>
      <c r="B16" s="40">
        <v>2</v>
      </c>
    </row>
    <row r="18" spans="1:8">
      <c r="A18" s="41" t="s">
        <v>83</v>
      </c>
      <c r="B18" s="42">
        <f>1/B8*SUM(F11:F13)</f>
        <v>1.1883376654358515</v>
      </c>
      <c r="D18" s="36" t="s">
        <v>84</v>
      </c>
      <c r="E18" s="42">
        <f>B18</f>
        <v>1.1883376654358515</v>
      </c>
    </row>
    <row r="20" spans="1:8">
      <c r="A20" s="34" t="s">
        <v>85</v>
      </c>
      <c r="B20" s="34"/>
      <c r="C20" s="34"/>
      <c r="D20" s="34"/>
      <c r="E20" s="34"/>
      <c r="F20" s="34"/>
      <c r="G20" s="34"/>
      <c r="H20" s="34"/>
    </row>
    <row r="22" spans="1:8" ht="17.25">
      <c r="B22" s="43" t="s">
        <v>86</v>
      </c>
      <c r="C22" s="43" t="s">
        <v>87</v>
      </c>
      <c r="D22" s="43" t="s">
        <v>88</v>
      </c>
    </row>
    <row r="23" spans="1:8">
      <c r="B23" s="23">
        <v>24308</v>
      </c>
      <c r="C23" s="24">
        <v>24281.7</v>
      </c>
      <c r="D23" s="44">
        <f>B23/C23</f>
        <v>1.00108312020987</v>
      </c>
    </row>
    <row r="24" spans="1:8" ht="15.75" thickBot="1"/>
    <row r="25" spans="1:8" ht="15.75" thickBot="1">
      <c r="B25" s="95" t="s">
        <v>89</v>
      </c>
      <c r="C25" s="96"/>
      <c r="D25" s="96"/>
      <c r="E25" s="97"/>
      <c r="F25" s="98">
        <f>(B18+E18)/D23</f>
        <v>2.3741038909670658</v>
      </c>
      <c r="G25" s="99"/>
    </row>
    <row r="27" spans="1:8">
      <c r="B27" s="85" t="s">
        <v>90</v>
      </c>
      <c r="C27" s="85"/>
      <c r="D27" s="85"/>
      <c r="E27" s="85"/>
      <c r="F27" s="86" t="s">
        <v>91</v>
      </c>
      <c r="G27" s="86"/>
    </row>
    <row r="28" spans="1:8">
      <c r="B28" s="85" t="s">
        <v>92</v>
      </c>
      <c r="C28" s="85"/>
      <c r="D28" s="85"/>
      <c r="E28" s="85"/>
      <c r="F28" s="86" t="s">
        <v>93</v>
      </c>
      <c r="G28" s="86"/>
    </row>
    <row r="29" spans="1:8">
      <c r="B29" s="85" t="s">
        <v>94</v>
      </c>
      <c r="C29" s="85"/>
      <c r="D29" s="85"/>
      <c r="E29" s="85"/>
      <c r="F29" s="86" t="s">
        <v>95</v>
      </c>
      <c r="G29" s="86"/>
    </row>
  </sheetData>
  <mergeCells count="12">
    <mergeCell ref="A2:B3"/>
    <mergeCell ref="C2:H3"/>
    <mergeCell ref="A4:B4"/>
    <mergeCell ref="C4:H4"/>
    <mergeCell ref="B25:E25"/>
    <mergeCell ref="F25:G25"/>
    <mergeCell ref="B27:E27"/>
    <mergeCell ref="F27:G27"/>
    <mergeCell ref="B28:E28"/>
    <mergeCell ref="F28:G28"/>
    <mergeCell ref="B29:E29"/>
    <mergeCell ref="F29:G29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Табл.11</vt:lpstr>
      <vt:lpstr>Табл.12</vt:lpstr>
      <vt:lpstr>Табл.13</vt:lpstr>
      <vt:lpstr>Табл.14</vt:lpstr>
      <vt:lpstr>Табл.16</vt:lpstr>
      <vt:lpstr>Изменения МП</vt:lpstr>
      <vt:lpstr>Оценка Эфф.МП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2025-03-07T08:09:53Z</dcterms:modified>
</cp:coreProperties>
</file>