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писок дорог ЧМР  " sheetId="4" r:id="rId1"/>
    <sheet name="Лист1" sheetId="5" r:id="rId2"/>
  </sheets>
  <definedNames>
    <definedName name="_xlnm.Print_Area" localSheetId="0">'Список дорог ЧМР  '!$A$1:$L$292</definedName>
  </definedNames>
  <calcPr calcId="125725"/>
</workbook>
</file>

<file path=xl/calcChain.xml><?xml version="1.0" encoding="utf-8"?>
<calcChain xmlns="http://schemas.openxmlformats.org/spreadsheetml/2006/main">
  <c r="E189" i="4"/>
  <c r="F189"/>
  <c r="G189"/>
  <c r="D188" l="1"/>
  <c r="D112" l="1"/>
  <c r="D92"/>
  <c r="D289"/>
  <c r="D288"/>
  <c r="D287"/>
  <c r="D285"/>
  <c r="D274"/>
  <c r="D275"/>
  <c r="D276"/>
  <c r="D277"/>
  <c r="D278"/>
  <c r="D279"/>
  <c r="D280"/>
  <c r="D281"/>
  <c r="D282"/>
  <c r="D273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16"/>
  <c r="D213"/>
  <c r="D212"/>
  <c r="D211"/>
  <c r="D210"/>
  <c r="D204"/>
  <c r="D205"/>
  <c r="D206"/>
  <c r="D207"/>
  <c r="D203"/>
  <c r="D192"/>
  <c r="D193"/>
  <c r="D194"/>
  <c r="D195"/>
  <c r="D196"/>
  <c r="D197"/>
  <c r="D198"/>
  <c r="D199"/>
  <c r="D200"/>
  <c r="D191"/>
  <c r="D155"/>
  <c r="D156"/>
  <c r="D157"/>
  <c r="D158"/>
  <c r="D160"/>
  <c r="D161"/>
  <c r="D162"/>
  <c r="D163"/>
  <c r="D164"/>
  <c r="D165"/>
  <c r="D166"/>
  <c r="D167"/>
  <c r="D168"/>
  <c r="D169"/>
  <c r="D170"/>
  <c r="D171"/>
  <c r="D172"/>
  <c r="D173"/>
  <c r="D175"/>
  <c r="D176"/>
  <c r="D177"/>
  <c r="D178"/>
  <c r="D179"/>
  <c r="D180"/>
  <c r="D181"/>
  <c r="D182"/>
  <c r="D183"/>
  <c r="D184"/>
  <c r="D185"/>
  <c r="D186"/>
  <c r="D187"/>
  <c r="D154"/>
  <c r="D151"/>
  <c r="D150"/>
  <c r="D149"/>
  <c r="D148"/>
  <c r="D147"/>
  <c r="D146"/>
  <c r="D101"/>
  <c r="D102"/>
  <c r="D103"/>
  <c r="D104"/>
  <c r="D105"/>
  <c r="D106"/>
  <c r="D107"/>
  <c r="D108"/>
  <c r="D109"/>
  <c r="D110"/>
  <c r="D111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00"/>
  <c r="D97"/>
  <c r="D96"/>
  <c r="D93"/>
  <c r="D91"/>
  <c r="D90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38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17"/>
  <c r="D271" l="1"/>
  <c r="D94"/>
  <c r="D159" l="1"/>
  <c r="F271" l="1"/>
  <c r="H271"/>
  <c r="H201" l="1"/>
  <c r="F201"/>
  <c r="E201"/>
  <c r="D201"/>
  <c r="H88"/>
  <c r="D88"/>
  <c r="D283"/>
  <c r="D214"/>
  <c r="H214"/>
  <c r="D208"/>
  <c r="H208"/>
  <c r="E208"/>
  <c r="H152"/>
  <c r="G152"/>
  <c r="E152"/>
  <c r="D152" l="1"/>
  <c r="E286"/>
  <c r="D286" s="1"/>
  <c r="D290" s="1"/>
  <c r="H174" l="1"/>
  <c r="H189" s="1"/>
  <c r="E271"/>
  <c r="H36"/>
  <c r="E36"/>
  <c r="H144"/>
  <c r="D144"/>
  <c r="D174" l="1"/>
  <c r="D189" s="1"/>
  <c r="G144"/>
  <c r="F144"/>
  <c r="E144"/>
  <c r="H290"/>
  <c r="G290"/>
  <c r="F290"/>
  <c r="E290"/>
  <c r="H283"/>
  <c r="G283"/>
  <c r="F283"/>
  <c r="E283"/>
  <c r="G271"/>
  <c r="G214"/>
  <c r="F214"/>
  <c r="E214"/>
  <c r="G208"/>
  <c r="F208"/>
  <c r="G201"/>
  <c r="F152"/>
  <c r="H98"/>
  <c r="G98"/>
  <c r="F98"/>
  <c r="E98"/>
  <c r="D98"/>
  <c r="H94"/>
  <c r="G94"/>
  <c r="F94"/>
  <c r="E94"/>
  <c r="G88"/>
  <c r="F88"/>
  <c r="E88"/>
  <c r="G36"/>
  <c r="F36"/>
  <c r="E291" l="1"/>
  <c r="H291"/>
  <c r="G291"/>
  <c r="F291"/>
  <c r="D291" l="1"/>
  <c r="D36"/>
</calcChain>
</file>

<file path=xl/sharedStrings.xml><?xml version="1.0" encoding="utf-8"?>
<sst xmlns="http://schemas.openxmlformats.org/spreadsheetml/2006/main" count="649" uniqueCount="561">
  <si>
    <t>№ п/п</t>
  </si>
  <si>
    <t>Наименование автодороги</t>
  </si>
  <si>
    <t>Технич. категория</t>
  </si>
  <si>
    <t>Покрытие, протяженность, км</t>
  </si>
  <si>
    <t>Мосты (шт. п.м.)</t>
  </si>
  <si>
    <t>а/бетон</t>
  </si>
  <si>
    <t>ц/бетон</t>
  </si>
  <si>
    <t>гравий</t>
  </si>
  <si>
    <t>грунт</t>
  </si>
  <si>
    <t>ж/бет</t>
  </si>
  <si>
    <t>дерев</t>
  </si>
  <si>
    <t>комбин</t>
  </si>
  <si>
    <t>Сумино-Анашкино</t>
  </si>
  <si>
    <t>Шухободь-Трушнево</t>
  </si>
  <si>
    <t>Абаканово-Мусора - Никитино</t>
  </si>
  <si>
    <t>Абаканово-Селище</t>
  </si>
  <si>
    <t>Покров-Ружбово</t>
  </si>
  <si>
    <t>Никольское-Шуклино-Климовская</t>
  </si>
  <si>
    <t>Слабеево-Харинская</t>
  </si>
  <si>
    <t>Покров-Ждановская</t>
  </si>
  <si>
    <t>Никольское-Ярцево</t>
  </si>
  <si>
    <t>Подъезд к д.Демьянка</t>
  </si>
  <si>
    <t>Подъезд к д.Ступино</t>
  </si>
  <si>
    <t>Сандалово-Лединино</t>
  </si>
  <si>
    <t>Дора-Хлебаево</t>
  </si>
  <si>
    <t>Дора-Макутино-Среднее</t>
  </si>
  <si>
    <t>Дора-Елтухово</t>
  </si>
  <si>
    <t>ИТОГО:</t>
  </si>
  <si>
    <t>-</t>
  </si>
  <si>
    <t>Бетонка-Некрасово</t>
  </si>
  <si>
    <t>Воскресенское-комплекс-Романово</t>
  </si>
  <si>
    <t>Бетонка-Сузорово</t>
  </si>
  <si>
    <t>Бетонка-Шабанова Гора</t>
  </si>
  <si>
    <t>Воскресенское-Шабанова Гора-Горка-Новотрюмово</t>
  </si>
  <si>
    <t>Бетонка-Остров</t>
  </si>
  <si>
    <t>Дермянинское-Кузнецово</t>
  </si>
  <si>
    <t>Бетонка-Филиппово</t>
  </si>
  <si>
    <t>Ильина Гора-Поповское</t>
  </si>
  <si>
    <t>Бетонка-Крылово</t>
  </si>
  <si>
    <t>Поповка-Горка</t>
  </si>
  <si>
    <t>Горелый Починок-Иваново</t>
  </si>
  <si>
    <t>Подъезд к д.Костяевка</t>
  </si>
  <si>
    <t>Текарь-Работино</t>
  </si>
  <si>
    <t>Пантелеймоновское-Прокшино</t>
  </si>
  <si>
    <t>Ивановское-Липник</t>
  </si>
  <si>
    <t>Надпорожье-Иванцево</t>
  </si>
  <si>
    <t>Подъезд к д.Павловское</t>
  </si>
  <si>
    <t>Подъезд к д.Литвиново</t>
  </si>
  <si>
    <t>Ирдоматка-Романда</t>
  </si>
  <si>
    <t>Подъезд к д.Гаврино</t>
  </si>
  <si>
    <t>Подъезд к д.Анфалово</t>
  </si>
  <si>
    <t>Подъезд к д.Бочейно</t>
  </si>
  <si>
    <t>Дуброво-Гавино</t>
  </si>
  <si>
    <t>Сосновка-Паршино</t>
  </si>
  <si>
    <t>Песье-Спирово</t>
  </si>
  <si>
    <t>Подъезд к д. Шиловка</t>
  </si>
  <si>
    <t>Воскресенское-Якушево</t>
  </si>
  <si>
    <t>Леонтьево-Киселево</t>
  </si>
  <si>
    <t>Малечкино-Афонино</t>
  </si>
  <si>
    <t>Ершово-Усищево</t>
  </si>
  <si>
    <t>Подъезд к с.Мякса</t>
  </si>
  <si>
    <t>Подъезд к д.Быково</t>
  </si>
  <si>
    <t>Костяево-Еляхино</t>
  </si>
  <si>
    <t>Подъезд к д.Максаково</t>
  </si>
  <si>
    <t>Подъезд к д.Лаврово</t>
  </si>
  <si>
    <t>Подъезд к д.Михалево-Яшнево</t>
  </si>
  <si>
    <t>Подъезд к д.Вощажниково</t>
  </si>
  <si>
    <t>Подъезд к д.Петряево</t>
  </si>
  <si>
    <t>Подъезд к д.Филимоново</t>
  </si>
  <si>
    <t>Нелазское-Панфилка</t>
  </si>
  <si>
    <t>Шулма-Плешаново</t>
  </si>
  <si>
    <t>Михайлово-кладбище</t>
  </si>
  <si>
    <t>Красный Двор-Бор</t>
  </si>
  <si>
    <t>Бор-Харламовская</t>
  </si>
  <si>
    <t>Большое Ново-Большой Исток</t>
  </si>
  <si>
    <t>Бетонка-Минино</t>
  </si>
  <si>
    <t>Бетонка-Карпово</t>
  </si>
  <si>
    <t>Поповское-Тимово-Мыдьево</t>
  </si>
  <si>
    <t>Шалимово-Байново</t>
  </si>
  <si>
    <t>Архангельское-Молоково</t>
  </si>
  <si>
    <t>Архангельское-Поварово</t>
  </si>
  <si>
    <t>Вельяминово-Жарки</t>
  </si>
  <si>
    <t>Подъезд к д.Дор</t>
  </si>
  <si>
    <t>Щетинское-Дорофеево-Дьяконово</t>
  </si>
  <si>
    <t>Павлоково-Петровское-Григорьевское</t>
  </si>
  <si>
    <t>Ильинское-Михалево-Ляпуново</t>
  </si>
  <si>
    <t>Кузнецово-Конятино</t>
  </si>
  <si>
    <t>Павлово-Умлянда-Кубино</t>
  </si>
  <si>
    <t>Угрюмово-кладбище</t>
  </si>
  <si>
    <t>Енюково-Колкач</t>
  </si>
  <si>
    <t>Раменье-Енюково</t>
  </si>
  <si>
    <t>Григорьево-Ступино</t>
  </si>
  <si>
    <t>Череповец-Никитино</t>
  </si>
  <si>
    <t>Череповец-Яконское-Антоново</t>
  </si>
  <si>
    <t>ВСЕГО:</t>
  </si>
  <si>
    <t>1/6</t>
  </si>
  <si>
    <t>1/5</t>
  </si>
  <si>
    <t>Гришутино-Ильина Гора-Аннино-Пахотино</t>
  </si>
  <si>
    <t>Подъезд к д.Нестеровское</t>
  </si>
  <si>
    <t>Бетонка-Слободино-Ермоловская</t>
  </si>
  <si>
    <t>Поповское-Трофимки</t>
  </si>
  <si>
    <t>Бетонка-Качалка</t>
  </si>
  <si>
    <t>Козлово-Новишки</t>
  </si>
  <si>
    <t>Горелый Починок-Турманское</t>
  </si>
  <si>
    <t>Алексино-Привалино</t>
  </si>
  <si>
    <t>Захарово-Гора</t>
  </si>
  <si>
    <t>Поповка-Дора (участок Поповка-Васьково)</t>
  </si>
  <si>
    <t>Красково-Холмы</t>
  </si>
  <si>
    <t>Захарово-Блиново</t>
  </si>
  <si>
    <t>Новое Домозерово-Якушево</t>
  </si>
  <si>
    <t>Подъезд к д.Полуево</t>
  </si>
  <si>
    <t>Подъезд к д.Терехово</t>
  </si>
  <si>
    <t>Подъезд к д.Васьково</t>
  </si>
  <si>
    <t>Подъезд к д.Белавино</t>
  </si>
  <si>
    <t>Подъезд к кладбищу д.Надпорожье</t>
  </si>
  <si>
    <t>Ирдоматка-п.Шайма</t>
  </si>
  <si>
    <t>Аксеново-Сычево-Захарово</t>
  </si>
  <si>
    <t>Максаково- Кустец-Демидово</t>
  </si>
  <si>
    <t>подъезд к д.Фролково</t>
  </si>
  <si>
    <t>А-114 -Кошта</t>
  </si>
  <si>
    <t>А-114-Карманица</t>
  </si>
  <si>
    <t>А-114-Поповка</t>
  </si>
  <si>
    <t>А-114-кладбище</t>
  </si>
  <si>
    <t>Шулма-Каменник</t>
  </si>
  <si>
    <t>Шулма-Рогач</t>
  </si>
  <si>
    <t>А-114-Харламовская</t>
  </si>
  <si>
    <t>Степанково-Трофанково-Давыдово</t>
  </si>
  <si>
    <t>Бетонка-Витержево</t>
  </si>
  <si>
    <t>Ульяново-Даргун (через Поповское)</t>
  </si>
  <si>
    <t>Бетонка-Малая Шорманга</t>
  </si>
  <si>
    <t>Бетонка-Рябово</t>
  </si>
  <si>
    <t>Бетонка-Сельцо Рябово</t>
  </si>
  <si>
    <t>Пиево-Старое</t>
  </si>
  <si>
    <t>Бетонка-Фокино</t>
  </si>
  <si>
    <t>Бетонка-Вельяминово</t>
  </si>
  <si>
    <t>Шалимово-Дорки</t>
  </si>
  <si>
    <t>Хвощевик-Павлоково</t>
  </si>
  <si>
    <t>проезд по с.Щетинское</t>
  </si>
  <si>
    <t>Кодино-Нянькино</t>
  </si>
  <si>
    <t>Ильинское-Малая Дубровка</t>
  </si>
  <si>
    <t>Подъезд к д.Мухино</t>
  </si>
  <si>
    <t>Раменье-Марьинская</t>
  </si>
  <si>
    <t>Подъезд к д.Селиваново</t>
  </si>
  <si>
    <t>Плосково-Борок</t>
  </si>
  <si>
    <t>Большой Двор-Ионово-Григорьево</t>
  </si>
  <si>
    <t>Пленишник-Мышкино-Красный Двор</t>
  </si>
  <si>
    <t>1/3</t>
  </si>
  <si>
    <t>1/24</t>
  </si>
  <si>
    <t>1/15</t>
  </si>
  <si>
    <t>2/12</t>
  </si>
  <si>
    <t>1/18</t>
  </si>
  <si>
    <t>1/10</t>
  </si>
  <si>
    <t>1/8</t>
  </si>
  <si>
    <t>Ивановское-Чукша</t>
  </si>
  <si>
    <t>Подъезд к д. Клопузово</t>
  </si>
  <si>
    <t>Протяженность, км</t>
  </si>
  <si>
    <t xml:space="preserve">Идентификацион-ный номер   </t>
  </si>
  <si>
    <t>Пленишник-Плосково</t>
  </si>
  <si>
    <t>Большой Двор-Остров</t>
  </si>
  <si>
    <t>19-256 ОП МР 001</t>
  </si>
  <si>
    <t>19-256 ОП МР 002</t>
  </si>
  <si>
    <t>19-256 ОП МР 003</t>
  </si>
  <si>
    <t>19-256 ОП МР 004</t>
  </si>
  <si>
    <t>19-256 ОП МР 005</t>
  </si>
  <si>
    <t>19-256 ОП МР 006</t>
  </si>
  <si>
    <t>19-256 ОП МР 007</t>
  </si>
  <si>
    <t>19-256 ОП МР 008</t>
  </si>
  <si>
    <t>19-256 ОП МР 009</t>
  </si>
  <si>
    <t>19-256 ОП МР 010</t>
  </si>
  <si>
    <t>19-256 ОП МР 011</t>
  </si>
  <si>
    <t>19-256 ОП МР 012</t>
  </si>
  <si>
    <t>19-256 ОП МР 013</t>
  </si>
  <si>
    <t>19-256 ОП МР 014</t>
  </si>
  <si>
    <t>19-256 ОП МР 015</t>
  </si>
  <si>
    <t>19-256 ОП МР 016</t>
  </si>
  <si>
    <t>19-256 ОП МР 017</t>
  </si>
  <si>
    <t>19-256 ОП МР 018</t>
  </si>
  <si>
    <t>19-256 ОП МР 019</t>
  </si>
  <si>
    <t>19-256 ОП МР 020</t>
  </si>
  <si>
    <t>19-256 ОП МР 021</t>
  </si>
  <si>
    <t>19-256 ОП МР 022</t>
  </si>
  <si>
    <t>19-256 ОП МР 023</t>
  </si>
  <si>
    <t>19-256 ОП МР 024</t>
  </si>
  <si>
    <t>19-256 ОП МР 025</t>
  </si>
  <si>
    <t>19-256 ОП МР 026</t>
  </si>
  <si>
    <t>19-256 ОП МР 027</t>
  </si>
  <si>
    <t>19-256 ОП МР 028</t>
  </si>
  <si>
    <t>19-256 ОП МР 029</t>
  </si>
  <si>
    <t>19-256 ОП МР 030</t>
  </si>
  <si>
    <t>19-256 ОП МР 031</t>
  </si>
  <si>
    <t>19-256 ОП МР 032</t>
  </si>
  <si>
    <t>19-256 ОП МР 033</t>
  </si>
  <si>
    <t>19-256 ОП МР 034</t>
  </si>
  <si>
    <t>19-256 ОП МР 036</t>
  </si>
  <si>
    <t>19-256 ОП МР 037</t>
  </si>
  <si>
    <t>19-256 ОП МР 039</t>
  </si>
  <si>
    <t>19-256 ОП МР 040</t>
  </si>
  <si>
    <t>19-256 ОП МР 042</t>
  </si>
  <si>
    <t>19-256 ОП МР 043</t>
  </si>
  <si>
    <t>19-256 ОП МР 044</t>
  </si>
  <si>
    <t>19-256 ОП МР 045</t>
  </si>
  <si>
    <t>19-256 ОП МР 046</t>
  </si>
  <si>
    <t>19-256 ОП МР 047</t>
  </si>
  <si>
    <t>19-256 ОП МР 048</t>
  </si>
  <si>
    <t>19-256 ОП МР 049</t>
  </si>
  <si>
    <t>19-256 ОП МР 050</t>
  </si>
  <si>
    <t>19-256 ОП МР 051</t>
  </si>
  <si>
    <t>19-256 ОП МР 052</t>
  </si>
  <si>
    <t>19-256 ОП МР 053</t>
  </si>
  <si>
    <t>19-256 ОП МР 054</t>
  </si>
  <si>
    <t>19-256 ОП МР 055</t>
  </si>
  <si>
    <t>19-256 ОП МР 056</t>
  </si>
  <si>
    <t>19-256 ОП МР 057</t>
  </si>
  <si>
    <t>19-256 ОП МР 058</t>
  </si>
  <si>
    <t>19-256 ОП МР 059</t>
  </si>
  <si>
    <t>19-256 ОП МР 060</t>
  </si>
  <si>
    <t>19-256 ОП МР 061</t>
  </si>
  <si>
    <t>19-256 ОП МР 062</t>
  </si>
  <si>
    <t>19-256 ОП МР 063</t>
  </si>
  <si>
    <t>19-256 ОП МР 064</t>
  </si>
  <si>
    <t>19-256 ОП МР 065</t>
  </si>
  <si>
    <t>19-256 ОП МР 066</t>
  </si>
  <si>
    <t>19-256 ОП МР 070</t>
  </si>
  <si>
    <t>19-256 ОП МР 071</t>
  </si>
  <si>
    <t>19-256 ОП МР 074</t>
  </si>
  <si>
    <t>19-256 ОП МР 075</t>
  </si>
  <si>
    <t>19-256 ОП МР 076</t>
  </si>
  <si>
    <t>19-256 ОП МР 077</t>
  </si>
  <si>
    <t>19-256 ОП МР 078</t>
  </si>
  <si>
    <t>19-256 ОП МР 079</t>
  </si>
  <si>
    <t>19-256 ОП МР 080</t>
  </si>
  <si>
    <t>19-256 ОП МР 081</t>
  </si>
  <si>
    <t>19-256 ОП МР 082</t>
  </si>
  <si>
    <t>19-256 ОП МР 083</t>
  </si>
  <si>
    <t>19-256 ОП МР 084</t>
  </si>
  <si>
    <t>19-256 ОП МР 102</t>
  </si>
  <si>
    <t>19-256 ОП МР 103</t>
  </si>
  <si>
    <t>19-256 ОП МР 104</t>
  </si>
  <si>
    <t>19-256 ОП МР 105</t>
  </si>
  <si>
    <t>19-256 ОП МР 106</t>
  </si>
  <si>
    <t>19-256 ОП МР 107</t>
  </si>
  <si>
    <t>19-256 ОП МР 108</t>
  </si>
  <si>
    <t>19-256 ОП МР 109</t>
  </si>
  <si>
    <t>19-256 ОП МР 110</t>
  </si>
  <si>
    <t>19-256 ОП МР 111</t>
  </si>
  <si>
    <t>19-256 ОП МР 115</t>
  </si>
  <si>
    <t>19-256 ОП МР 114</t>
  </si>
  <si>
    <t>19-256 ОП МР 116</t>
  </si>
  <si>
    <t>19-256 ОП МР 117</t>
  </si>
  <si>
    <t>19-256 ОП МР 118</t>
  </si>
  <si>
    <t>19-256 ОП МР 119</t>
  </si>
  <si>
    <t>19-256 ОП МР 120</t>
  </si>
  <si>
    <t>19-256 ОП МР 121</t>
  </si>
  <si>
    <t>19-256 ОП МР 122</t>
  </si>
  <si>
    <t>19-256 ОП МР 123</t>
  </si>
  <si>
    <t>19-256 ОП МР 124</t>
  </si>
  <si>
    <t>19-256 ОП МР 125</t>
  </si>
  <si>
    <t>19-256 ОП МР 126</t>
  </si>
  <si>
    <t>19-256 ОП МР 127</t>
  </si>
  <si>
    <t>19-256 ОП МР 128</t>
  </si>
  <si>
    <t>19-256 ОП МР 129</t>
  </si>
  <si>
    <t>19-256 ОП МР 130</t>
  </si>
  <si>
    <t>19-256 ОП МР 131</t>
  </si>
  <si>
    <t>19-256 ОП МР 132</t>
  </si>
  <si>
    <t>19-256 ОП МР 133</t>
  </si>
  <si>
    <t>19-256 ОП МР 134</t>
  </si>
  <si>
    <t>19-256 ОП МР 135</t>
  </si>
  <si>
    <t>19-256 ОП МР 136</t>
  </si>
  <si>
    <t>19-256 ОП МР 137</t>
  </si>
  <si>
    <t>19-256 ОП МР 138</t>
  </si>
  <si>
    <t>19-256 ОП МР 140</t>
  </si>
  <si>
    <t>19-256 ОП МР 141</t>
  </si>
  <si>
    <t>19-256 ОП МР 142</t>
  </si>
  <si>
    <t>19-256 ОП МР 143</t>
  </si>
  <si>
    <t>19-256 ОП МР 144</t>
  </si>
  <si>
    <t>19-256 ОП МР 146</t>
  </si>
  <si>
    <t>19-256 ОП МР 147</t>
  </si>
  <si>
    <t>19-256 ОП МР 148</t>
  </si>
  <si>
    <t>19-256 ОП МР 149</t>
  </si>
  <si>
    <t>19-256 ОП МР 150</t>
  </si>
  <si>
    <t>19-256 ОП МР 151</t>
  </si>
  <si>
    <t>19-256 ОП МР 152</t>
  </si>
  <si>
    <t>Музга-Плоское- Хмелевое-Дор</t>
  </si>
  <si>
    <t>19-256 ОП МР 153</t>
  </si>
  <si>
    <t>19-256 ОП МР 154</t>
  </si>
  <si>
    <t>19-256 ОП МР 155</t>
  </si>
  <si>
    <t>19-256 ОП МР 156</t>
  </si>
  <si>
    <t>19-256 ОП МР 157</t>
  </si>
  <si>
    <t>19-256 ОП МР 158</t>
  </si>
  <si>
    <t>19-256 ОП МР 159</t>
  </si>
  <si>
    <t>19-256 ОП МР 161</t>
  </si>
  <si>
    <t>19-256 ОП МР 162</t>
  </si>
  <si>
    <t>19-256 ОП МР 163</t>
  </si>
  <si>
    <t>19-256 ОП МР 164</t>
  </si>
  <si>
    <t>19-256 ОП МР 165</t>
  </si>
  <si>
    <t>19-256 ОП МР 166</t>
  </si>
  <si>
    <t>19-256 ОП МР 167</t>
  </si>
  <si>
    <t>19-256 ОП МР 168</t>
  </si>
  <si>
    <t>19-256 ОП МР 169</t>
  </si>
  <si>
    <t>19-256 ОП МР 170</t>
  </si>
  <si>
    <t>19-256 ОП МР 171</t>
  </si>
  <si>
    <t>19-256 ОП МР 172</t>
  </si>
  <si>
    <t>19-256 ОП МР 173</t>
  </si>
  <si>
    <t>19-256 ОП МР 174</t>
  </si>
  <si>
    <t>19-256 ОП МР 175</t>
  </si>
  <si>
    <t>19-256 ОП МР 176</t>
  </si>
  <si>
    <t>19-256 ОП МР 178</t>
  </si>
  <si>
    <t>19-256 ОП МР 180</t>
  </si>
  <si>
    <t>19-256 ОП МР 181</t>
  </si>
  <si>
    <t>19-256 ОП МР 182</t>
  </si>
  <si>
    <t>19-256 ОП МР 183</t>
  </si>
  <si>
    <t>19-256 ОП МР 184</t>
  </si>
  <si>
    <t>19-256 ОП МР 185</t>
  </si>
  <si>
    <t>19-256 ОП МР 186</t>
  </si>
  <si>
    <t>19-256 ОП МР 187</t>
  </si>
  <si>
    <t>19-256 ОП МР 188</t>
  </si>
  <si>
    <t>19-256 ОП МР 189</t>
  </si>
  <si>
    <t>19-256 ОП МР 190</t>
  </si>
  <si>
    <t>19-256 ОП МР 192</t>
  </si>
  <si>
    <t>Подъезд к д.Панфилка</t>
  </si>
  <si>
    <t>Подъезд к  кладбищу Воскресенское</t>
  </si>
  <si>
    <t>Подъезд к  кладбищу д.Фролово</t>
  </si>
  <si>
    <t>Попово-Воронцово</t>
  </si>
  <si>
    <t>Подъезд к кладбищу Поповка</t>
  </si>
  <si>
    <t>Ивановское-Новое Захарово-Александрово</t>
  </si>
  <si>
    <t>Бетонка-Терино</t>
  </si>
  <si>
    <t>Починок-Малая Липенка</t>
  </si>
  <si>
    <t>Ершово-Малая Новинка</t>
  </si>
  <si>
    <t>Нелазское - Патино</t>
  </si>
  <si>
    <t>А-114-Войново</t>
  </si>
  <si>
    <t>Блиново-Малата</t>
  </si>
  <si>
    <t>Васьково-Текутово-Дора</t>
  </si>
  <si>
    <t>Дмитриево-Сокольниково</t>
  </si>
  <si>
    <t>Бетонка-Старики</t>
  </si>
  <si>
    <t>Подъезд к д.Останино</t>
  </si>
  <si>
    <t>Григорьево-Искра-Михеево-Петряево</t>
  </si>
  <si>
    <t>2/16</t>
  </si>
  <si>
    <t>Подъезд к д.Текарь</t>
  </si>
  <si>
    <t>1/30</t>
  </si>
  <si>
    <t>2/18</t>
  </si>
  <si>
    <t>1/20</t>
  </si>
  <si>
    <t>1/12</t>
  </si>
  <si>
    <t>3/23</t>
  </si>
  <si>
    <t>19-256 ОП МР 085</t>
  </si>
  <si>
    <t>19-256 ОП МР 086</t>
  </si>
  <si>
    <t>19-256 ОП МР 087</t>
  </si>
  <si>
    <t>19-256 ОП МР 088</t>
  </si>
  <si>
    <t>19-256 ОП МР 089</t>
  </si>
  <si>
    <t>19-256 ОП МР 090</t>
  </si>
  <si>
    <t>19-256 ОП МР 091</t>
  </si>
  <si>
    <t>19-256 ОП МР 092</t>
  </si>
  <si>
    <t>19-256 ОП МР 093</t>
  </si>
  <si>
    <t>19-256 ОП МР 094</t>
  </si>
  <si>
    <t>19-256 ОП МР 095</t>
  </si>
  <si>
    <t>19-256 ОП МР 096</t>
  </si>
  <si>
    <t>19-256 ОП МР 097</t>
  </si>
  <si>
    <t>19-256 ОП МР 098</t>
  </si>
  <si>
    <t>19-256 ОП МР 099</t>
  </si>
  <si>
    <t>19-256 ОП МР 100</t>
  </si>
  <si>
    <t>19-256 ОП МР 101</t>
  </si>
  <si>
    <t>19-256 ОП МР 194</t>
  </si>
  <si>
    <t>19-256 ОП МР 195</t>
  </si>
  <si>
    <t>19-256 ОП МР 196</t>
  </si>
  <si>
    <t>19-256 ОП МР 197</t>
  </si>
  <si>
    <t>19-256 ОП МР 198</t>
  </si>
  <si>
    <t>19-256 ОП МР 199</t>
  </si>
  <si>
    <t>19-256 ОП МР 200</t>
  </si>
  <si>
    <t>19-256 ОП МР 201</t>
  </si>
  <si>
    <t>19-256 ОП МР 202</t>
  </si>
  <si>
    <t>19-256 ОП МР 203</t>
  </si>
  <si>
    <t>19-256 ОП МР 204</t>
  </si>
  <si>
    <t>19-256 ОП МР 205</t>
  </si>
  <si>
    <t>Подъезд к с.Шухободь</t>
  </si>
  <si>
    <t>Центральная дорога-Верховье</t>
  </si>
  <si>
    <t>Угрюмово-Костенево-Соколово-Верхний Аньгобой</t>
  </si>
  <si>
    <t>Щетинское-Новинка</t>
  </si>
  <si>
    <t>Бетонка – Покровское - Шелково</t>
  </si>
  <si>
    <t>19-256 ОП МР 206</t>
  </si>
  <si>
    <t>Полежаево-Корниговка-Курган</t>
  </si>
  <si>
    <t>Подъезд к СТС "Нова"</t>
  </si>
  <si>
    <t>Гришкино-Тыново-Сергеево</t>
  </si>
  <si>
    <t>Шалимово-Дьяконово</t>
  </si>
  <si>
    <t>Карельская Мушня-кладбище</t>
  </si>
  <si>
    <t>Подъезд к п.Лесное</t>
  </si>
  <si>
    <t>19-256 ОП МР 207</t>
  </si>
  <si>
    <t>19-256 ОП МР 208</t>
  </si>
  <si>
    <t>Абаканово - Сумино - Шухтово-Дора</t>
  </si>
  <si>
    <t>Парфеново - Дементьево</t>
  </si>
  <si>
    <t>Соболево- Бекетово</t>
  </si>
  <si>
    <t>Маслово-Романово</t>
  </si>
  <si>
    <t>19-256 ОП МР 209</t>
  </si>
  <si>
    <t>19-256 ОП МР 210</t>
  </si>
  <si>
    <t>Подъезд к д.Ботово</t>
  </si>
  <si>
    <t>19-256 ОП МР 211</t>
  </si>
  <si>
    <t>Подъезд к п.Неверов Бор</t>
  </si>
  <si>
    <t>Петряево - Екимово</t>
  </si>
  <si>
    <t>Подъезд к кладбищу Толстиково</t>
  </si>
  <si>
    <t>Дор - Курган</t>
  </si>
  <si>
    <t>Подъезд к д.Сойволовское</t>
  </si>
  <si>
    <t>Подъезд к д.Сорокино</t>
  </si>
  <si>
    <t>Подъезд к кладбищу Новосела</t>
  </si>
  <si>
    <t>Спас Лом - Токовые</t>
  </si>
  <si>
    <t>Бетонка-Соболево -Федорково</t>
  </si>
  <si>
    <t>19-256 ОП МР 212</t>
  </si>
  <si>
    <t>19-256 ОП МР 213</t>
  </si>
  <si>
    <t>19-256 ОП МР 214</t>
  </si>
  <si>
    <t>19-256 ОП МР 215</t>
  </si>
  <si>
    <t>19-256 ОП МР 216</t>
  </si>
  <si>
    <t>19-256 ОП МР 217</t>
  </si>
  <si>
    <t>19-256 ОП МР 218</t>
  </si>
  <si>
    <t>Абакановское сельское поселение</t>
  </si>
  <si>
    <t>Ирдоматское  сельское поселение</t>
  </si>
  <si>
    <t>Климовское  сельское поселение</t>
  </si>
  <si>
    <t>Малечкинское  сельское поселение</t>
  </si>
  <si>
    <t>Нелазское  сельское поселение</t>
  </si>
  <si>
    <t>Судское  сельское поселение</t>
  </si>
  <si>
    <t>Тоншаловское  сельское поселение</t>
  </si>
  <si>
    <t>Ягановское  сельское поселение</t>
  </si>
  <si>
    <t>Яргомжское  сельское поселение</t>
  </si>
  <si>
    <t>Остров - Шилуха</t>
  </si>
  <si>
    <t>19-256 ОП МР 219</t>
  </si>
  <si>
    <t>19-256 ОП МР 221</t>
  </si>
  <si>
    <t>Афанасово - Мартьяново</t>
  </si>
  <si>
    <t>Павловское - Высокая</t>
  </si>
  <si>
    <t>Подъезд к д. Степаново</t>
  </si>
  <si>
    <t>Подъезд к д. Новая Свободка</t>
  </si>
  <si>
    <t>Бетонка - Яковлево</t>
  </si>
  <si>
    <t>Подъезд к кладбищу Золотилово</t>
  </si>
  <si>
    <t>Шишовка - Чикеево- Гурлево-Суковатка</t>
  </si>
  <si>
    <t>Подъезд к д. Сурково (с рег. дороги "Починок - Кресты - Шишовка"</t>
  </si>
  <si>
    <t>Подъезд к д. Лапач (через Баскаково)</t>
  </si>
  <si>
    <t>Подъезд к д. Городище</t>
  </si>
  <si>
    <t>Раменье - Глинское</t>
  </si>
  <si>
    <t>Подъезд к д. Бузаково</t>
  </si>
  <si>
    <t>Подъезд к д. Задние Чуди</t>
  </si>
  <si>
    <t>Подъезд к д. Заречье</t>
  </si>
  <si>
    <t>Подъезд к д. Шейно</t>
  </si>
  <si>
    <t>Подъезд к полигону в д. Бузаково</t>
  </si>
  <si>
    <t>Подъезд к д. Меледа</t>
  </si>
  <si>
    <t>Подъезд к д. Маслово</t>
  </si>
  <si>
    <t>Подъезд к д. Сельцо</t>
  </si>
  <si>
    <t>Подъезд к д. Чиково</t>
  </si>
  <si>
    <t>19-256 ОП МР 038</t>
  </si>
  <si>
    <t>19-256 ОП МР 067</t>
  </si>
  <si>
    <t>19-256 ОП МР 068</t>
  </si>
  <si>
    <t>19-256 ОП МР 069</t>
  </si>
  <si>
    <t>19-256 ОП МР 072</t>
  </si>
  <si>
    <t>Подъезд к п. Малечкино</t>
  </si>
  <si>
    <t xml:space="preserve">ПЕРЕЧЕНЬ АВТОМОБИЛЬНЫХ ДОРОГ ОБЩЕГО ПОЛЬЗОВАНИЯ МУНИЦИПАЛЬНОГО ЗНАЧЕНИЯ ВНЕ ГРАНИЦ НАСЕЛЕННЫХ ПУНКТОВ ЧЕРЕПОВЕЦКОГО МУНИЦИПАЛЬНОГО РАЙОНА </t>
  </si>
  <si>
    <t>Подъезд к Циково (через Юрьевец)</t>
  </si>
  <si>
    <t>(приложение 1)</t>
  </si>
  <si>
    <t>Сельское поселение Уломское</t>
  </si>
  <si>
    <t>Песье - Рыжково</t>
  </si>
  <si>
    <t>Подъезд к д. Рыжково</t>
  </si>
  <si>
    <t>Подъезд к д. Добрынское</t>
  </si>
  <si>
    <t>Подъезд к д. Лукинское</t>
  </si>
  <si>
    <t>Подъезд к д. Быстрино</t>
  </si>
  <si>
    <t>Бараново - Пушкино</t>
  </si>
  <si>
    <t>Починок - Воронино</t>
  </si>
  <si>
    <t>с. Гоша - кладбище</t>
  </si>
  <si>
    <t>Подъезд к кладбищу в д. Козохта (со стороны д. Горка)</t>
  </si>
  <si>
    <t>Подъезд к кладбищу Рыжково</t>
  </si>
  <si>
    <t>Подъезд к кладбищу Елехово</t>
  </si>
  <si>
    <t>Подъезд к кладбищу Починок</t>
  </si>
  <si>
    <t>Подъезд к кладбищу Давыдово</t>
  </si>
  <si>
    <t>Подъезд к кладбищу Большой Двор</t>
  </si>
  <si>
    <t>Подъезд к кладбищу Коротово</t>
  </si>
  <si>
    <t>Подъезд к кладбищу Дуброво</t>
  </si>
  <si>
    <t>Подъезд к кладбищу Дмитриево</t>
  </si>
  <si>
    <t>Подъезд к кладбищу Средние Чуди</t>
  </si>
  <si>
    <t>Подъезд к кладбищу Николо-Раменье</t>
  </si>
  <si>
    <t>Подъезд к кладбищу Ягница</t>
  </si>
  <si>
    <t>Подъезд к кладбищу Плосково</t>
  </si>
  <si>
    <t>Подъезд к кладбищу Бор</t>
  </si>
  <si>
    <t>Подъезд к кладбищу Харламовская</t>
  </si>
  <si>
    <t>Подъезд к кладбищу Борок</t>
  </si>
  <si>
    <t>с. Лохта - животноводческий комплекс</t>
  </si>
  <si>
    <t>Подъезд к с. Ильинское</t>
  </si>
  <si>
    <t>Подъезд к д. Музга</t>
  </si>
  <si>
    <t>А-114 - Глухая Лохта</t>
  </si>
  <si>
    <t>Подъезд к д. Жары</t>
  </si>
  <si>
    <t>Подъезд к д. Заречка</t>
  </si>
  <si>
    <t>Подъезд к д. Попово</t>
  </si>
  <si>
    <t>Подъезд к д. Сурково (с рег. дороги "Воскресенское - Архангельское - Сурково")</t>
  </si>
  <si>
    <t>Подъезд к д. Аксеново</t>
  </si>
  <si>
    <t>19-256 ОП МР 112</t>
  </si>
  <si>
    <t>19-256 ОП МР 113</t>
  </si>
  <si>
    <t>19-256 ОП МР 139</t>
  </si>
  <si>
    <t>19-256 ОП МР 145</t>
  </si>
  <si>
    <t>19-256 ОП МР 193</t>
  </si>
  <si>
    <t>19-256 ОП МР 220</t>
  </si>
  <si>
    <t>19-256 ОП МР 222</t>
  </si>
  <si>
    <t>19-256 ОП МР 223</t>
  </si>
  <si>
    <t>19-256 ОП МР 224</t>
  </si>
  <si>
    <t>19-256 ОП МР 225</t>
  </si>
  <si>
    <t>19-256 ОП МР 226</t>
  </si>
  <si>
    <t>19-256 ОП МР 227</t>
  </si>
  <si>
    <t>19-256 ОП МР 228</t>
  </si>
  <si>
    <t>19-256 ОП МР 229</t>
  </si>
  <si>
    <t>19-256 ОП МР 230</t>
  </si>
  <si>
    <t>19-256 ОП МР 231</t>
  </si>
  <si>
    <t>19-256 ОП МР 232</t>
  </si>
  <si>
    <t>19-256 ОП МР 233</t>
  </si>
  <si>
    <t xml:space="preserve">Подъезд к п. Суда </t>
  </si>
  <si>
    <t>19-256 ОП МР 234</t>
  </si>
  <si>
    <t>19-256 ОП МР 235</t>
  </si>
  <si>
    <t>19-256 ОП МР 236</t>
  </si>
  <si>
    <t>19-256 ОП МР 237</t>
  </si>
  <si>
    <t>19-256 ОП МР 238</t>
  </si>
  <si>
    <t>19-256 ОП МР 239</t>
  </si>
  <si>
    <t>19-256 ОП МР 240</t>
  </si>
  <si>
    <t>19-256 ОП МР 241</t>
  </si>
  <si>
    <t>19-256 ОП МР 242</t>
  </si>
  <si>
    <t>19-256 ОП МР 243</t>
  </si>
  <si>
    <t>19-256 ОП МР 244</t>
  </si>
  <si>
    <t>19-256 ОП МР 245</t>
  </si>
  <si>
    <t>19-256 ОП МР 246</t>
  </si>
  <si>
    <t>19-256 ОП МР 247</t>
  </si>
  <si>
    <t>В реестре муниципальных дорог пропущены номера                                                               Последний номер  247</t>
  </si>
  <si>
    <t>5/67</t>
  </si>
  <si>
    <t>4/25</t>
  </si>
  <si>
    <t>3/38</t>
  </si>
  <si>
    <t>10/99</t>
  </si>
  <si>
    <t>6/55</t>
  </si>
  <si>
    <t>9/97</t>
  </si>
  <si>
    <t>От с. Ильинское до поворота на дорогу рег. значения "Бурцево - Лапач - Баскаково - Юрьевец"</t>
  </si>
  <si>
    <t>От д. Городище до Черной речки (до кафе Цветкова И.Л.)</t>
  </si>
  <si>
    <t>19-256 ОП МР 248</t>
  </si>
  <si>
    <t>Подъезд к д. Гаврино</t>
  </si>
  <si>
    <t>Подъезд к д. Перхино</t>
  </si>
  <si>
    <t xml:space="preserve">постановлением </t>
  </si>
  <si>
    <t xml:space="preserve">администрации района </t>
  </si>
  <si>
    <t>«УТВЕРЖДЕН</t>
  </si>
  <si>
    <t>от 05.02.2018  № 162</t>
  </si>
  <si>
    <t>»</t>
  </si>
  <si>
    <t>Подъезд к п. Кривец</t>
  </si>
  <si>
    <t>Бетонка-Новотрюмово ( с заездом в д. Горка)</t>
  </si>
  <si>
    <t>Подъезд к кладбищу д. Федотово</t>
  </si>
  <si>
    <t>Подъезд к СНТ "Кальнинское" ( со стороны д. Кальнинское)</t>
  </si>
  <si>
    <t>Козохта-Юги-Павличево</t>
  </si>
  <si>
    <t>Большая Дубровка-Чечино (включая два заезда в д. Чечино)</t>
  </si>
  <si>
    <t>19-256 ОП МР 1244</t>
  </si>
  <si>
    <t>19-256 ОП МР 1260</t>
  </si>
  <si>
    <t>19-256 ОП МР 1270</t>
  </si>
  <si>
    <t>От базы отдыха "Торово"  к ж/станция Кошта (включая ул. Рублевская)</t>
  </si>
  <si>
    <t xml:space="preserve"> </t>
  </si>
  <si>
    <t>Подъезд к д.Борисово</t>
  </si>
  <si>
    <t>19-256 ОП МР 073</t>
  </si>
  <si>
    <t>Бетонка-Высоково</t>
  </si>
  <si>
    <t>19-256 ОП МР 1300</t>
  </si>
  <si>
    <t>19-256 ОП МР 1301</t>
  </si>
  <si>
    <t>19-256 ОП МР 1302</t>
  </si>
  <si>
    <t>Григорево - Хантаново</t>
  </si>
  <si>
    <t>19-256 ОП МР 1284</t>
  </si>
  <si>
    <t>Костяевка - кооператив  "Озерко" до 47 корпуса</t>
  </si>
  <si>
    <t xml:space="preserve">к постановлению </t>
  </si>
  <si>
    <t xml:space="preserve">Приложение 1 </t>
  </si>
  <si>
    <t xml:space="preserve"> Муниципальное образование  Воскресенское</t>
  </si>
  <si>
    <t>Сельское поселение  Мяксинское</t>
  </si>
  <si>
    <t xml:space="preserve"> Сельское поселение  Югское </t>
  </si>
  <si>
    <t>от 17.01.2023 № 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</si>
</sst>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i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4" fillId="2" borderId="3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4" fillId="2" borderId="31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vertical="top" wrapText="1"/>
    </xf>
    <xf numFmtId="0" fontId="7" fillId="2" borderId="19" xfId="0" applyFont="1" applyFill="1" applyBorder="1" applyAlignment="1">
      <alignment horizontal="left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vertical="top" wrapText="1"/>
    </xf>
    <xf numFmtId="2" fontId="14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1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0" fillId="2" borderId="0" xfId="0" applyNumberFormat="1" applyFill="1"/>
    <xf numFmtId="2" fontId="4" fillId="2" borderId="27" xfId="0" applyNumberFormat="1" applyFont="1" applyFill="1" applyBorder="1" applyAlignment="1">
      <alignment horizontal="left" vertical="center" wrapText="1"/>
    </xf>
    <xf numFmtId="2" fontId="4" fillId="2" borderId="27" xfId="0" applyNumberFormat="1" applyFont="1" applyFill="1" applyBorder="1" applyAlignment="1">
      <alignment vertical="top" wrapText="1"/>
    </xf>
    <xf numFmtId="2" fontId="4" fillId="2" borderId="27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vertical="top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0" xfId="0" applyFont="1" applyFill="1"/>
    <xf numFmtId="0" fontId="0" fillId="2" borderId="0" xfId="0" applyFill="1" applyAlignment="1"/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vertical="top" wrapText="1"/>
    </xf>
    <xf numFmtId="0" fontId="7" fillId="2" borderId="19" xfId="0" applyFont="1" applyFill="1" applyBorder="1" applyAlignment="1">
      <alignment vertical="center" wrapText="1"/>
    </xf>
    <xf numFmtId="4" fontId="7" fillId="2" borderId="19" xfId="0" applyNumberFormat="1" applyFont="1" applyFill="1" applyBorder="1" applyAlignment="1">
      <alignment vertical="top" wrapText="1"/>
    </xf>
    <xf numFmtId="164" fontId="7" fillId="2" borderId="19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3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top" wrapText="1"/>
    </xf>
    <xf numFmtId="0" fontId="4" fillId="2" borderId="19" xfId="0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top" wrapText="1"/>
    </xf>
    <xf numFmtId="49" fontId="7" fillId="2" borderId="20" xfId="0" applyNumberFormat="1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vertical="top" wrapText="1"/>
    </xf>
    <xf numFmtId="0" fontId="4" fillId="2" borderId="27" xfId="0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top" wrapText="1"/>
    </xf>
    <xf numFmtId="49" fontId="4" fillId="2" borderId="28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2" xfId="0" applyFill="1" applyBorder="1"/>
    <xf numFmtId="2" fontId="4" fillId="2" borderId="27" xfId="0" applyNumberFormat="1" applyFont="1" applyFill="1" applyBorder="1" applyAlignment="1">
      <alignment horizontal="center" vertical="top" wrapText="1"/>
    </xf>
    <xf numFmtId="2" fontId="4" fillId="2" borderId="28" xfId="0" applyNumberFormat="1" applyFont="1" applyFill="1" applyBorder="1" applyAlignment="1">
      <alignment horizontal="center" vertical="top" wrapText="1"/>
    </xf>
    <xf numFmtId="2" fontId="4" fillId="2" borderId="5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left" vertical="center" wrapText="1"/>
    </xf>
    <xf numFmtId="2" fontId="7" fillId="2" borderId="18" xfId="0" applyNumberFormat="1" applyFont="1" applyFill="1" applyBorder="1" applyAlignment="1">
      <alignment vertical="top" wrapText="1"/>
    </xf>
    <xf numFmtId="2" fontId="7" fillId="2" borderId="19" xfId="0" applyNumberFormat="1" applyFont="1" applyFill="1" applyBorder="1" applyAlignment="1">
      <alignment horizontal="left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7" fillId="2" borderId="2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2" fontId="6" fillId="2" borderId="32" xfId="0" applyNumberFormat="1" applyFont="1" applyFill="1" applyBorder="1" applyAlignment="1">
      <alignment vertical="center" wrapText="1"/>
    </xf>
    <xf numFmtId="0" fontId="6" fillId="2" borderId="32" xfId="0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4" fillId="2" borderId="1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vertical="top" wrapText="1"/>
    </xf>
    <xf numFmtId="2" fontId="4" fillId="2" borderId="19" xfId="0" applyNumberFormat="1" applyFont="1" applyFill="1" applyBorder="1" applyAlignment="1">
      <alignment vertical="top" wrapText="1"/>
    </xf>
    <xf numFmtId="49" fontId="4" fillId="2" borderId="20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13" fillId="2" borderId="0" xfId="0" applyFont="1" applyFill="1" applyAlignment="1">
      <alignment horizontal="right"/>
    </xf>
    <xf numFmtId="0" fontId="7" fillId="2" borderId="18" xfId="0" applyFont="1" applyFill="1" applyBorder="1" applyAlignment="1">
      <alignment vertical="center" wrapText="1"/>
    </xf>
    <xf numFmtId="2" fontId="7" fillId="2" borderId="19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2" borderId="3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Fill="1" applyBorder="1"/>
    <xf numFmtId="2" fontId="15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ill="1" applyBorder="1"/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2" fontId="11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vertical="top" wrapText="1"/>
    </xf>
    <xf numFmtId="2" fontId="4" fillId="0" borderId="34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top" wrapText="1"/>
    </xf>
    <xf numFmtId="49" fontId="4" fillId="0" borderId="3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1" fillId="2" borderId="0" xfId="0" applyFont="1" applyFill="1" applyAlignment="1"/>
    <xf numFmtId="0" fontId="12" fillId="2" borderId="0" xfId="0" applyFont="1" applyFill="1" applyAlignment="1"/>
    <xf numFmtId="0" fontId="11" fillId="2" borderId="0" xfId="0" applyFont="1" applyFill="1" applyAlignment="1">
      <alignment horizontal="left"/>
    </xf>
    <xf numFmtId="0" fontId="0" fillId="2" borderId="0" xfId="0" applyFill="1" applyAlignment="1"/>
    <xf numFmtId="0" fontId="6" fillId="2" borderId="17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2"/>
  <sheetViews>
    <sheetView tabSelected="1" view="pageBreakPreview" zoomScaleSheetLayoutView="100" workbookViewId="0">
      <selection activeCell="H6" sqref="H6:I6"/>
    </sheetView>
  </sheetViews>
  <sheetFormatPr defaultRowHeight="15"/>
  <cols>
    <col min="1" max="1" width="7.140625" style="44" customWidth="1"/>
    <col min="2" max="2" width="38" style="44" customWidth="1"/>
    <col min="3" max="3" width="7.7109375" style="44" customWidth="1"/>
    <col min="4" max="4" width="10.140625" style="44" customWidth="1"/>
    <col min="5" max="6" width="8.7109375" style="44" customWidth="1"/>
    <col min="7" max="7" width="10.5703125" style="44" customWidth="1"/>
    <col min="8" max="8" width="9.85546875" style="44" customWidth="1"/>
    <col min="9" max="9" width="20.28515625" style="44" customWidth="1"/>
    <col min="10" max="10" width="8.5703125" style="44" customWidth="1"/>
    <col min="11" max="11" width="9.7109375" style="44" customWidth="1"/>
    <col min="12" max="12" width="9.5703125" style="44" bestFit="1" customWidth="1"/>
    <col min="13" max="16384" width="9.140625" style="44"/>
  </cols>
  <sheetData>
    <row r="1" spans="1:12" ht="18.75">
      <c r="H1" s="159" t="s">
        <v>556</v>
      </c>
      <c r="I1" s="160"/>
      <c r="J1" s="45"/>
      <c r="K1" s="45"/>
      <c r="L1" s="45"/>
    </row>
    <row r="2" spans="1:12" ht="18.75">
      <c r="H2" s="159" t="s">
        <v>555</v>
      </c>
      <c r="I2" s="160"/>
      <c r="J2" s="45"/>
      <c r="K2" s="45"/>
      <c r="L2" s="45"/>
    </row>
    <row r="3" spans="1:12" ht="18.75">
      <c r="H3" s="159" t="s">
        <v>531</v>
      </c>
      <c r="I3" s="160"/>
      <c r="J3" s="160"/>
      <c r="K3" s="160"/>
      <c r="L3" s="45"/>
    </row>
    <row r="4" spans="1:12" ht="18.75">
      <c r="H4" s="159" t="s">
        <v>560</v>
      </c>
      <c r="I4" s="160"/>
      <c r="J4" s="161"/>
      <c r="K4" s="161"/>
      <c r="L4" s="161"/>
    </row>
    <row r="5" spans="1:12">
      <c r="I5" s="46"/>
      <c r="J5" s="46"/>
      <c r="K5" s="46"/>
      <c r="L5" s="46"/>
    </row>
    <row r="6" spans="1:12" ht="18.75">
      <c r="H6" s="159" t="s">
        <v>532</v>
      </c>
      <c r="I6" s="159"/>
      <c r="J6" s="45"/>
      <c r="K6" s="45"/>
      <c r="L6" s="45"/>
    </row>
    <row r="7" spans="1:12" ht="18.75">
      <c r="H7" s="159" t="s">
        <v>530</v>
      </c>
      <c r="I7" s="159"/>
      <c r="J7" s="45"/>
      <c r="K7" s="45"/>
      <c r="L7" s="45"/>
    </row>
    <row r="8" spans="1:12" ht="18.75">
      <c r="H8" s="159" t="s">
        <v>531</v>
      </c>
      <c r="I8" s="159"/>
      <c r="J8" s="159"/>
      <c r="K8" s="159"/>
      <c r="L8" s="45"/>
    </row>
    <row r="9" spans="1:12" ht="17.25" customHeight="1">
      <c r="H9" s="159" t="s">
        <v>533</v>
      </c>
      <c r="I9" s="162"/>
      <c r="J9" s="161"/>
      <c r="K9" s="161"/>
      <c r="L9" s="161"/>
    </row>
    <row r="10" spans="1:12" ht="18" customHeight="1">
      <c r="H10" s="159" t="s">
        <v>450</v>
      </c>
      <c r="I10" s="162"/>
      <c r="J10" s="45"/>
      <c r="K10" s="45"/>
      <c r="L10" s="45"/>
    </row>
    <row r="11" spans="1:12" ht="46.5" customHeight="1">
      <c r="A11" s="166" t="s">
        <v>448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</row>
    <row r="12" spans="1:12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</row>
    <row r="13" spans="1:12" ht="15.75">
      <c r="A13" s="168" t="s">
        <v>0</v>
      </c>
      <c r="B13" s="168" t="s">
        <v>1</v>
      </c>
      <c r="C13" s="168" t="s">
        <v>2</v>
      </c>
      <c r="D13" s="168" t="s">
        <v>155</v>
      </c>
      <c r="E13" s="169" t="s">
        <v>3</v>
      </c>
      <c r="F13" s="170"/>
      <c r="G13" s="170"/>
      <c r="H13" s="171"/>
      <c r="I13" s="172" t="s">
        <v>156</v>
      </c>
      <c r="J13" s="169" t="s">
        <v>4</v>
      </c>
      <c r="K13" s="170"/>
      <c r="L13" s="171"/>
    </row>
    <row r="14" spans="1:12" ht="49.5" customHeight="1">
      <c r="A14" s="168"/>
      <c r="B14" s="168"/>
      <c r="C14" s="168"/>
      <c r="D14" s="168"/>
      <c r="E14" s="47" t="s">
        <v>5</v>
      </c>
      <c r="F14" s="47" t="s">
        <v>6</v>
      </c>
      <c r="G14" s="47" t="s">
        <v>7</v>
      </c>
      <c r="H14" s="47" t="s">
        <v>8</v>
      </c>
      <c r="I14" s="172"/>
      <c r="J14" s="47" t="s">
        <v>9</v>
      </c>
      <c r="K14" s="47" t="s">
        <v>10</v>
      </c>
      <c r="L14" s="47" t="s">
        <v>11</v>
      </c>
    </row>
    <row r="15" spans="1:12" ht="16.5" thickBot="1">
      <c r="A15" s="48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8">
        <v>12</v>
      </c>
    </row>
    <row r="16" spans="1:12" ht="26.25" customHeight="1" thickBot="1">
      <c r="A16" s="176" t="s">
        <v>410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8"/>
    </row>
    <row r="17" spans="1:18" ht="19.5" customHeight="1">
      <c r="A17" s="49">
        <v>1</v>
      </c>
      <c r="B17" s="10" t="s">
        <v>14</v>
      </c>
      <c r="C17" s="11"/>
      <c r="D17" s="32">
        <f>SUM(E17:H17)</f>
        <v>4.5</v>
      </c>
      <c r="E17" s="32"/>
      <c r="F17" s="32"/>
      <c r="G17" s="32">
        <v>4.5</v>
      </c>
      <c r="H17" s="32"/>
      <c r="I17" s="17" t="s">
        <v>159</v>
      </c>
      <c r="J17" s="50"/>
      <c r="K17" s="50"/>
      <c r="L17" s="51"/>
    </row>
    <row r="18" spans="1:18" ht="18" customHeight="1">
      <c r="A18" s="9">
        <v>2</v>
      </c>
      <c r="B18" s="6" t="s">
        <v>15</v>
      </c>
      <c r="C18" s="7"/>
      <c r="D18" s="32">
        <f t="shared" ref="D18:D35" si="0">SUM(E18:H18)</f>
        <v>0.7</v>
      </c>
      <c r="E18" s="26"/>
      <c r="F18" s="26"/>
      <c r="G18" s="26">
        <v>0.7</v>
      </c>
      <c r="H18" s="26"/>
      <c r="I18" s="8" t="s">
        <v>160</v>
      </c>
      <c r="J18" s="52"/>
      <c r="K18" s="52"/>
      <c r="L18" s="53"/>
    </row>
    <row r="19" spans="1:18" ht="18" customHeight="1">
      <c r="A19" s="9">
        <v>3</v>
      </c>
      <c r="B19" s="6" t="s">
        <v>26</v>
      </c>
      <c r="C19" s="7"/>
      <c r="D19" s="32">
        <f t="shared" si="0"/>
        <v>2</v>
      </c>
      <c r="E19" s="26"/>
      <c r="F19" s="26"/>
      <c r="G19" s="26">
        <v>2</v>
      </c>
      <c r="H19" s="26"/>
      <c r="I19" s="8" t="s">
        <v>161</v>
      </c>
      <c r="J19" s="52"/>
      <c r="K19" s="52"/>
      <c r="L19" s="53"/>
    </row>
    <row r="20" spans="1:18" ht="18.75" customHeight="1">
      <c r="A20" s="49">
        <v>4</v>
      </c>
      <c r="B20" s="6" t="s">
        <v>25</v>
      </c>
      <c r="C20" s="7"/>
      <c r="D20" s="32">
        <f t="shared" si="0"/>
        <v>3.4</v>
      </c>
      <c r="E20" s="26"/>
      <c r="F20" s="26"/>
      <c r="G20" s="26">
        <v>3.4</v>
      </c>
      <c r="H20" s="26"/>
      <c r="I20" s="17" t="s">
        <v>162</v>
      </c>
      <c r="J20" s="52"/>
      <c r="K20" s="52"/>
      <c r="L20" s="53"/>
    </row>
    <row r="21" spans="1:18" ht="19.5" customHeight="1">
      <c r="A21" s="9">
        <v>5</v>
      </c>
      <c r="B21" s="6" t="s">
        <v>24</v>
      </c>
      <c r="C21" s="7"/>
      <c r="D21" s="32">
        <f t="shared" si="0"/>
        <v>3.5</v>
      </c>
      <c r="E21" s="26"/>
      <c r="F21" s="26"/>
      <c r="G21" s="26">
        <v>3.5</v>
      </c>
      <c r="H21" s="26"/>
      <c r="I21" s="8" t="s">
        <v>163</v>
      </c>
      <c r="J21" s="52"/>
      <c r="K21" s="52"/>
      <c r="L21" s="53"/>
    </row>
    <row r="22" spans="1:18" ht="16.5" customHeight="1">
      <c r="A22" s="9">
        <v>6</v>
      </c>
      <c r="B22" s="6" t="s">
        <v>17</v>
      </c>
      <c r="C22" s="7"/>
      <c r="D22" s="32">
        <f t="shared" si="0"/>
        <v>3.4</v>
      </c>
      <c r="E22" s="26"/>
      <c r="F22" s="26"/>
      <c r="G22" s="26">
        <v>3.4</v>
      </c>
      <c r="H22" s="26"/>
      <c r="I22" s="8" t="s">
        <v>164</v>
      </c>
      <c r="J22" s="52"/>
      <c r="K22" s="52"/>
      <c r="L22" s="53"/>
    </row>
    <row r="23" spans="1:18" ht="18" customHeight="1">
      <c r="A23" s="49">
        <v>7</v>
      </c>
      <c r="B23" s="6" t="s">
        <v>20</v>
      </c>
      <c r="C23" s="7"/>
      <c r="D23" s="32">
        <f t="shared" si="0"/>
        <v>1.8</v>
      </c>
      <c r="E23" s="26"/>
      <c r="F23" s="26"/>
      <c r="G23" s="26"/>
      <c r="H23" s="26">
        <v>1.8</v>
      </c>
      <c r="I23" s="17" t="s">
        <v>165</v>
      </c>
      <c r="J23" s="52"/>
      <c r="K23" s="52"/>
      <c r="L23" s="53"/>
    </row>
    <row r="24" spans="1:18" ht="15.75">
      <c r="A24" s="9">
        <v>8</v>
      </c>
      <c r="B24" s="6" t="s">
        <v>21</v>
      </c>
      <c r="C24" s="7"/>
      <c r="D24" s="32">
        <f t="shared" si="0"/>
        <v>1</v>
      </c>
      <c r="E24" s="26"/>
      <c r="F24" s="26"/>
      <c r="G24" s="26"/>
      <c r="H24" s="26">
        <v>1</v>
      </c>
      <c r="I24" s="8" t="s">
        <v>166</v>
      </c>
      <c r="J24" s="52"/>
      <c r="K24" s="52"/>
      <c r="L24" s="53"/>
    </row>
    <row r="25" spans="1:18" ht="17.25" customHeight="1">
      <c r="A25" s="9">
        <v>9</v>
      </c>
      <c r="B25" s="6" t="s">
        <v>319</v>
      </c>
      <c r="C25" s="7"/>
      <c r="D25" s="32">
        <f t="shared" si="0"/>
        <v>1.9</v>
      </c>
      <c r="E25" s="26"/>
      <c r="F25" s="26"/>
      <c r="G25" s="26"/>
      <c r="H25" s="26">
        <v>1.9</v>
      </c>
      <c r="I25" s="8" t="s">
        <v>167</v>
      </c>
      <c r="J25" s="52"/>
      <c r="K25" s="52"/>
      <c r="L25" s="53"/>
    </row>
    <row r="26" spans="1:18" ht="17.25" customHeight="1">
      <c r="A26" s="49">
        <v>10</v>
      </c>
      <c r="B26" s="6" t="s">
        <v>22</v>
      </c>
      <c r="C26" s="7"/>
      <c r="D26" s="32">
        <f t="shared" si="0"/>
        <v>1</v>
      </c>
      <c r="E26" s="26"/>
      <c r="F26" s="26"/>
      <c r="G26" s="26"/>
      <c r="H26" s="26">
        <v>1</v>
      </c>
      <c r="I26" s="17" t="s">
        <v>168</v>
      </c>
      <c r="J26" s="52"/>
      <c r="K26" s="52"/>
      <c r="L26" s="53"/>
    </row>
    <row r="27" spans="1:18" ht="16.5" customHeight="1">
      <c r="A27" s="9">
        <v>11</v>
      </c>
      <c r="B27" s="6" t="s">
        <v>372</v>
      </c>
      <c r="C27" s="7"/>
      <c r="D27" s="32">
        <f t="shared" si="0"/>
        <v>1</v>
      </c>
      <c r="E27" s="26">
        <v>1</v>
      </c>
      <c r="F27" s="26"/>
      <c r="G27" s="26"/>
      <c r="H27" s="26"/>
      <c r="I27" s="8" t="s">
        <v>169</v>
      </c>
      <c r="J27" s="52"/>
      <c r="K27" s="52"/>
      <c r="L27" s="53"/>
    </row>
    <row r="28" spans="1:18" ht="17.25" customHeight="1">
      <c r="A28" s="9">
        <v>12</v>
      </c>
      <c r="B28" s="6" t="s">
        <v>19</v>
      </c>
      <c r="C28" s="7"/>
      <c r="D28" s="32">
        <f t="shared" si="0"/>
        <v>1.4</v>
      </c>
      <c r="E28" s="26"/>
      <c r="F28" s="26"/>
      <c r="G28" s="26"/>
      <c r="H28" s="26">
        <v>1.4</v>
      </c>
      <c r="I28" s="8" t="s">
        <v>170</v>
      </c>
      <c r="J28" s="52"/>
      <c r="K28" s="52"/>
      <c r="L28" s="53"/>
    </row>
    <row r="29" spans="1:18" ht="18" customHeight="1">
      <c r="A29" s="49">
        <v>13</v>
      </c>
      <c r="B29" s="6" t="s">
        <v>16</v>
      </c>
      <c r="C29" s="7"/>
      <c r="D29" s="32">
        <f t="shared" si="0"/>
        <v>1.3</v>
      </c>
      <c r="E29" s="26"/>
      <c r="F29" s="26"/>
      <c r="G29" s="26">
        <v>1.3</v>
      </c>
      <c r="H29" s="26"/>
      <c r="I29" s="17" t="s">
        <v>171</v>
      </c>
      <c r="J29" s="52"/>
      <c r="K29" s="52"/>
      <c r="L29" s="53"/>
    </row>
    <row r="30" spans="1:18" ht="18" customHeight="1">
      <c r="A30" s="9">
        <v>14</v>
      </c>
      <c r="B30" s="6" t="s">
        <v>23</v>
      </c>
      <c r="C30" s="7"/>
      <c r="D30" s="32">
        <f t="shared" si="0"/>
        <v>1.4</v>
      </c>
      <c r="E30" s="26"/>
      <c r="F30" s="26"/>
      <c r="G30" s="26"/>
      <c r="H30" s="26">
        <v>1.4</v>
      </c>
      <c r="I30" s="8" t="s">
        <v>172</v>
      </c>
      <c r="J30" s="52"/>
      <c r="K30" s="52"/>
      <c r="L30" s="53"/>
      <c r="R30" s="44" t="s">
        <v>545</v>
      </c>
    </row>
    <row r="31" spans="1:18" ht="15.75">
      <c r="A31" s="9">
        <v>15</v>
      </c>
      <c r="B31" s="6" t="s">
        <v>18</v>
      </c>
      <c r="C31" s="7"/>
      <c r="D31" s="32">
        <f t="shared" si="0"/>
        <v>2.5</v>
      </c>
      <c r="E31" s="26"/>
      <c r="F31" s="26"/>
      <c r="G31" s="26">
        <v>2.5</v>
      </c>
      <c r="H31" s="26"/>
      <c r="I31" s="8" t="s">
        <v>173</v>
      </c>
      <c r="J31" s="52"/>
      <c r="K31" s="52" t="s">
        <v>95</v>
      </c>
      <c r="L31" s="53"/>
    </row>
    <row r="32" spans="1:18" ht="15.75" customHeight="1">
      <c r="A32" s="49">
        <v>16</v>
      </c>
      <c r="B32" s="6" t="s">
        <v>12</v>
      </c>
      <c r="C32" s="7"/>
      <c r="D32" s="32">
        <f t="shared" si="0"/>
        <v>2</v>
      </c>
      <c r="E32" s="26"/>
      <c r="F32" s="26">
        <v>0.8</v>
      </c>
      <c r="G32" s="26">
        <v>1.2</v>
      </c>
      <c r="H32" s="26"/>
      <c r="I32" s="17" t="s">
        <v>174</v>
      </c>
      <c r="J32" s="52"/>
      <c r="K32" s="52"/>
      <c r="L32" s="53"/>
    </row>
    <row r="33" spans="1:14" ht="18" customHeight="1">
      <c r="A33" s="9">
        <v>17</v>
      </c>
      <c r="B33" s="6" t="s">
        <v>13</v>
      </c>
      <c r="C33" s="7"/>
      <c r="D33" s="32">
        <f t="shared" si="0"/>
        <v>5</v>
      </c>
      <c r="E33" s="26"/>
      <c r="F33" s="26">
        <v>5</v>
      </c>
      <c r="G33" s="26"/>
      <c r="H33" s="26"/>
      <c r="I33" s="8" t="s">
        <v>175</v>
      </c>
      <c r="J33" s="52"/>
      <c r="K33" s="52"/>
      <c r="L33" s="53"/>
    </row>
    <row r="34" spans="1:14" ht="16.5" customHeight="1">
      <c r="A34" s="9">
        <v>18</v>
      </c>
      <c r="B34" s="6" t="s">
        <v>386</v>
      </c>
      <c r="C34" s="3"/>
      <c r="D34" s="32">
        <f t="shared" si="0"/>
        <v>8.9440000000000008</v>
      </c>
      <c r="E34" s="18">
        <v>8.9440000000000008</v>
      </c>
      <c r="F34" s="18"/>
      <c r="G34" s="18"/>
      <c r="H34" s="18"/>
      <c r="I34" s="8" t="s">
        <v>176</v>
      </c>
      <c r="J34" s="5"/>
      <c r="K34" s="5"/>
      <c r="L34" s="54"/>
    </row>
    <row r="35" spans="1:14" ht="16.5" customHeight="1" thickBot="1">
      <c r="A35" s="1">
        <v>19</v>
      </c>
      <c r="B35" s="2" t="s">
        <v>484</v>
      </c>
      <c r="C35" s="3"/>
      <c r="D35" s="32">
        <f t="shared" si="0"/>
        <v>1.3</v>
      </c>
      <c r="E35" s="18"/>
      <c r="F35" s="18"/>
      <c r="G35" s="18"/>
      <c r="H35" s="18">
        <v>1.3</v>
      </c>
      <c r="I35" s="17" t="s">
        <v>177</v>
      </c>
      <c r="J35" s="5"/>
      <c r="K35" s="5"/>
      <c r="L35" s="5"/>
    </row>
    <row r="36" spans="1:14" ht="24" customHeight="1" thickBot="1">
      <c r="A36" s="55"/>
      <c r="B36" s="56" t="s">
        <v>27</v>
      </c>
      <c r="C36" s="57"/>
      <c r="D36" s="21">
        <f>SUM(D17:D35)</f>
        <v>48.043999999999997</v>
      </c>
      <c r="E36" s="21">
        <f>SUM(E17:E35)</f>
        <v>9.9440000000000008</v>
      </c>
      <c r="F36" s="21">
        <f t="shared" ref="F36:G36" si="1">SUM(F17:F34)</f>
        <v>5.8</v>
      </c>
      <c r="G36" s="21">
        <f t="shared" si="1"/>
        <v>22.5</v>
      </c>
      <c r="H36" s="21">
        <f>SUM(H17:H35)</f>
        <v>9.8000000000000007</v>
      </c>
      <c r="I36" s="58" t="s">
        <v>28</v>
      </c>
      <c r="J36" s="22" t="s">
        <v>28</v>
      </c>
      <c r="K36" s="22" t="s">
        <v>95</v>
      </c>
      <c r="L36" s="23" t="s">
        <v>28</v>
      </c>
    </row>
    <row r="37" spans="1:14" ht="24.75" customHeight="1" thickBot="1">
      <c r="A37" s="163" t="s">
        <v>557</v>
      </c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5"/>
    </row>
    <row r="38" spans="1:14" ht="19.5" customHeight="1">
      <c r="A38" s="49">
        <v>20</v>
      </c>
      <c r="B38" s="10" t="s">
        <v>38</v>
      </c>
      <c r="C38" s="11"/>
      <c r="D38" s="32">
        <f t="shared" ref="D38:D87" si="2">SUM(E38:H38)</f>
        <v>3</v>
      </c>
      <c r="E38" s="32"/>
      <c r="F38" s="32"/>
      <c r="G38" s="32"/>
      <c r="H38" s="32">
        <v>3</v>
      </c>
      <c r="I38" s="17" t="s">
        <v>178</v>
      </c>
      <c r="J38" s="50"/>
      <c r="K38" s="50"/>
      <c r="L38" s="51"/>
    </row>
    <row r="39" spans="1:14" ht="19.5" customHeight="1">
      <c r="A39" s="49">
        <v>21</v>
      </c>
      <c r="B39" s="6" t="s">
        <v>29</v>
      </c>
      <c r="C39" s="7"/>
      <c r="D39" s="32">
        <f t="shared" si="2"/>
        <v>2</v>
      </c>
      <c r="E39" s="26"/>
      <c r="F39" s="26"/>
      <c r="G39" s="26"/>
      <c r="H39" s="26">
        <v>2</v>
      </c>
      <c r="I39" s="17" t="s">
        <v>179</v>
      </c>
      <c r="J39" s="52"/>
      <c r="K39" s="52"/>
      <c r="L39" s="53"/>
      <c r="N39" s="44" t="s">
        <v>545</v>
      </c>
    </row>
    <row r="40" spans="1:14" ht="19.5" customHeight="1">
      <c r="A40" s="49">
        <v>22</v>
      </c>
      <c r="B40" s="6" t="s">
        <v>34</v>
      </c>
      <c r="C40" s="7"/>
      <c r="D40" s="32">
        <f t="shared" si="2"/>
        <v>1.6</v>
      </c>
      <c r="E40" s="26"/>
      <c r="F40" s="26"/>
      <c r="G40" s="26">
        <v>1.6</v>
      </c>
      <c r="H40" s="26"/>
      <c r="I40" s="8" t="s">
        <v>180</v>
      </c>
      <c r="J40" s="52"/>
      <c r="K40" s="52"/>
      <c r="L40" s="53"/>
    </row>
    <row r="41" spans="1:14" ht="18" customHeight="1">
      <c r="A41" s="49">
        <v>23</v>
      </c>
      <c r="B41" s="6" t="s">
        <v>99</v>
      </c>
      <c r="C41" s="7"/>
      <c r="D41" s="32">
        <f t="shared" si="2"/>
        <v>4</v>
      </c>
      <c r="E41" s="26"/>
      <c r="F41" s="26"/>
      <c r="G41" s="26">
        <v>4</v>
      </c>
      <c r="H41" s="26"/>
      <c r="I41" s="17" t="s">
        <v>181</v>
      </c>
      <c r="J41" s="52" t="s">
        <v>150</v>
      </c>
      <c r="K41" s="52"/>
      <c r="L41" s="53"/>
    </row>
    <row r="42" spans="1:14" ht="18" customHeight="1">
      <c r="A42" s="49">
        <v>24</v>
      </c>
      <c r="B42" s="6" t="s">
        <v>31</v>
      </c>
      <c r="C42" s="7"/>
      <c r="D42" s="32">
        <f t="shared" si="2"/>
        <v>0.7</v>
      </c>
      <c r="E42" s="26"/>
      <c r="F42" s="26"/>
      <c r="G42" s="26"/>
      <c r="H42" s="26">
        <v>0.7</v>
      </c>
      <c r="I42" s="17" t="s">
        <v>182</v>
      </c>
      <c r="J42" s="52"/>
      <c r="K42" s="52"/>
      <c r="L42" s="53"/>
    </row>
    <row r="43" spans="1:14" ht="20.25" customHeight="1">
      <c r="A43" s="49">
        <v>25</v>
      </c>
      <c r="B43" s="6" t="s">
        <v>36</v>
      </c>
      <c r="C43" s="7"/>
      <c r="D43" s="32">
        <f t="shared" si="2"/>
        <v>0.14000000000000001</v>
      </c>
      <c r="E43" s="26"/>
      <c r="F43" s="26"/>
      <c r="G43" s="26"/>
      <c r="H43" s="26">
        <v>0.14000000000000001</v>
      </c>
      <c r="I43" s="8" t="s">
        <v>183</v>
      </c>
      <c r="J43" s="52"/>
      <c r="K43" s="52"/>
      <c r="L43" s="53"/>
    </row>
    <row r="44" spans="1:14" ht="18" customHeight="1">
      <c r="A44" s="49">
        <v>26</v>
      </c>
      <c r="B44" s="6" t="s">
        <v>32</v>
      </c>
      <c r="C44" s="7"/>
      <c r="D44" s="32">
        <f t="shared" si="2"/>
        <v>0.5</v>
      </c>
      <c r="E44" s="26"/>
      <c r="F44" s="26"/>
      <c r="G44" s="26"/>
      <c r="H44" s="26">
        <v>0.5</v>
      </c>
      <c r="I44" s="17" t="s">
        <v>184</v>
      </c>
      <c r="J44" s="52"/>
      <c r="K44" s="52"/>
      <c r="L44" s="53"/>
    </row>
    <row r="45" spans="1:14" ht="20.25" customHeight="1">
      <c r="A45" s="49">
        <v>27</v>
      </c>
      <c r="B45" s="6" t="s">
        <v>30</v>
      </c>
      <c r="C45" s="7"/>
      <c r="D45" s="32">
        <f t="shared" si="2"/>
        <v>4.2</v>
      </c>
      <c r="E45" s="26"/>
      <c r="F45" s="26">
        <v>1</v>
      </c>
      <c r="G45" s="26">
        <v>3.2</v>
      </c>
      <c r="H45" s="26"/>
      <c r="I45" s="17" t="s">
        <v>185</v>
      </c>
      <c r="J45" s="52"/>
      <c r="K45" s="52"/>
      <c r="L45" s="53"/>
    </row>
    <row r="46" spans="1:14" ht="31.5">
      <c r="A46" s="49">
        <v>28</v>
      </c>
      <c r="B46" s="6" t="s">
        <v>33</v>
      </c>
      <c r="C46" s="7"/>
      <c r="D46" s="32">
        <f t="shared" si="2"/>
        <v>5.2</v>
      </c>
      <c r="E46" s="26"/>
      <c r="F46" s="26"/>
      <c r="G46" s="26"/>
      <c r="H46" s="26">
        <v>5.2</v>
      </c>
      <c r="I46" s="8" t="s">
        <v>186</v>
      </c>
      <c r="J46" s="52"/>
      <c r="K46" s="52"/>
      <c r="L46" s="53"/>
    </row>
    <row r="47" spans="1:14" ht="31.5">
      <c r="A47" s="49">
        <v>29</v>
      </c>
      <c r="B47" s="151" t="s">
        <v>536</v>
      </c>
      <c r="C47" s="152"/>
      <c r="D47" s="127">
        <f t="shared" si="2"/>
        <v>3.1</v>
      </c>
      <c r="E47" s="148"/>
      <c r="F47" s="148"/>
      <c r="G47" s="148"/>
      <c r="H47" s="148">
        <v>3.1</v>
      </c>
      <c r="I47" s="138" t="s">
        <v>541</v>
      </c>
      <c r="J47" s="153"/>
      <c r="K47" s="52"/>
      <c r="L47" s="53"/>
    </row>
    <row r="48" spans="1:14" ht="31.5">
      <c r="A48" s="49">
        <v>30</v>
      </c>
      <c r="B48" s="6" t="s">
        <v>97</v>
      </c>
      <c r="C48" s="7"/>
      <c r="D48" s="32">
        <f t="shared" si="2"/>
        <v>6</v>
      </c>
      <c r="E48" s="26"/>
      <c r="F48" s="26">
        <v>3</v>
      </c>
      <c r="G48" s="26">
        <v>3</v>
      </c>
      <c r="H48" s="26"/>
      <c r="I48" s="17" t="s">
        <v>187</v>
      </c>
      <c r="J48" s="52"/>
      <c r="K48" s="59" t="s">
        <v>147</v>
      </c>
      <c r="L48" s="53"/>
    </row>
    <row r="49" spans="1:12" ht="18.75" customHeight="1">
      <c r="A49" s="49">
        <v>31</v>
      </c>
      <c r="B49" s="6" t="s">
        <v>35</v>
      </c>
      <c r="C49" s="7"/>
      <c r="D49" s="32">
        <f t="shared" si="2"/>
        <v>2.1</v>
      </c>
      <c r="E49" s="26"/>
      <c r="F49" s="26"/>
      <c r="G49" s="26">
        <v>2.1</v>
      </c>
      <c r="H49" s="26"/>
      <c r="I49" s="17" t="s">
        <v>188</v>
      </c>
      <c r="J49" s="52"/>
      <c r="K49" s="52"/>
      <c r="L49" s="53"/>
    </row>
    <row r="50" spans="1:12" ht="17.25" customHeight="1">
      <c r="A50" s="49">
        <v>32</v>
      </c>
      <c r="B50" s="6" t="s">
        <v>37</v>
      </c>
      <c r="C50" s="7"/>
      <c r="D50" s="32">
        <f t="shared" si="2"/>
        <v>0.7</v>
      </c>
      <c r="E50" s="26"/>
      <c r="F50" s="26"/>
      <c r="G50" s="26"/>
      <c r="H50" s="26">
        <v>0.7</v>
      </c>
      <c r="I50" s="8" t="s">
        <v>189</v>
      </c>
      <c r="J50" s="52"/>
      <c r="K50" s="52"/>
      <c r="L50" s="53"/>
    </row>
    <row r="51" spans="1:12" ht="16.5" customHeight="1">
      <c r="A51" s="49">
        <v>33</v>
      </c>
      <c r="B51" s="6" t="s">
        <v>395</v>
      </c>
      <c r="C51" s="7"/>
      <c r="D51" s="32">
        <f t="shared" si="2"/>
        <v>1</v>
      </c>
      <c r="E51" s="26"/>
      <c r="F51" s="26"/>
      <c r="G51" s="26"/>
      <c r="H51" s="26">
        <v>1</v>
      </c>
      <c r="I51" s="17" t="s">
        <v>190</v>
      </c>
      <c r="J51" s="52"/>
      <c r="K51" s="52"/>
      <c r="L51" s="53"/>
    </row>
    <row r="52" spans="1:12" ht="18" customHeight="1">
      <c r="A52" s="49">
        <v>34</v>
      </c>
      <c r="B52" s="6" t="s">
        <v>320</v>
      </c>
      <c r="C52" s="7"/>
      <c r="D52" s="32">
        <f t="shared" si="2"/>
        <v>0.8</v>
      </c>
      <c r="E52" s="26"/>
      <c r="F52" s="26"/>
      <c r="G52" s="26"/>
      <c r="H52" s="26">
        <v>0.8</v>
      </c>
      <c r="I52" s="17" t="s">
        <v>191</v>
      </c>
      <c r="J52" s="52"/>
      <c r="K52" s="52"/>
      <c r="L52" s="53"/>
    </row>
    <row r="53" spans="1:12" ht="18.75" customHeight="1">
      <c r="A53" s="49">
        <v>35</v>
      </c>
      <c r="B53" s="6" t="s">
        <v>321</v>
      </c>
      <c r="C53" s="7"/>
      <c r="D53" s="32">
        <f t="shared" si="2"/>
        <v>1</v>
      </c>
      <c r="E53" s="26"/>
      <c r="F53" s="26"/>
      <c r="G53" s="26"/>
      <c r="H53" s="26">
        <v>1</v>
      </c>
      <c r="I53" s="8" t="s">
        <v>192</v>
      </c>
      <c r="J53" s="52"/>
      <c r="K53" s="52"/>
      <c r="L53" s="53"/>
    </row>
    <row r="54" spans="1:12" ht="15.75">
      <c r="A54" s="49">
        <v>36</v>
      </c>
      <c r="B54" s="6" t="s">
        <v>98</v>
      </c>
      <c r="C54" s="7"/>
      <c r="D54" s="32">
        <f t="shared" si="2"/>
        <v>1.5</v>
      </c>
      <c r="E54" s="26"/>
      <c r="F54" s="26"/>
      <c r="G54" s="26"/>
      <c r="H54" s="26">
        <v>1.5</v>
      </c>
      <c r="I54" s="17" t="s">
        <v>193</v>
      </c>
      <c r="J54" s="52"/>
      <c r="K54" s="52"/>
      <c r="L54" s="53"/>
    </row>
    <row r="55" spans="1:12" ht="17.25" customHeight="1">
      <c r="A55" s="49">
        <v>37</v>
      </c>
      <c r="B55" s="6" t="s">
        <v>396</v>
      </c>
      <c r="C55" s="7"/>
      <c r="D55" s="32">
        <f t="shared" si="2"/>
        <v>1.2</v>
      </c>
      <c r="E55" s="26"/>
      <c r="F55" s="26"/>
      <c r="G55" s="26"/>
      <c r="H55" s="26">
        <v>1.2</v>
      </c>
      <c r="I55" s="8" t="s">
        <v>194</v>
      </c>
      <c r="J55" s="52"/>
      <c r="K55" s="52"/>
      <c r="L55" s="53"/>
    </row>
    <row r="56" spans="1:12" ht="17.25" customHeight="1">
      <c r="A56" s="49">
        <v>38</v>
      </c>
      <c r="B56" s="6" t="s">
        <v>482</v>
      </c>
      <c r="C56" s="7"/>
      <c r="D56" s="32">
        <f t="shared" si="2"/>
        <v>0.5</v>
      </c>
      <c r="E56" s="26"/>
      <c r="F56" s="26"/>
      <c r="G56" s="26"/>
      <c r="H56" s="26">
        <v>0.5</v>
      </c>
      <c r="I56" s="17" t="s">
        <v>442</v>
      </c>
      <c r="J56" s="52"/>
      <c r="K56" s="52"/>
      <c r="L56" s="53"/>
    </row>
    <row r="57" spans="1:12" ht="18.75" customHeight="1">
      <c r="A57" s="49">
        <v>39</v>
      </c>
      <c r="B57" s="6" t="s">
        <v>322</v>
      </c>
      <c r="C57" s="7"/>
      <c r="D57" s="32">
        <f t="shared" si="2"/>
        <v>0.2</v>
      </c>
      <c r="E57" s="26"/>
      <c r="F57" s="26"/>
      <c r="G57" s="26"/>
      <c r="H57" s="26">
        <v>0.2</v>
      </c>
      <c r="I57" s="17" t="s">
        <v>195</v>
      </c>
      <c r="J57" s="52"/>
      <c r="K57" s="52"/>
      <c r="L57" s="53" t="s">
        <v>95</v>
      </c>
    </row>
    <row r="58" spans="1:12" ht="18.75" customHeight="1">
      <c r="A58" s="49">
        <v>40</v>
      </c>
      <c r="B58" s="6" t="s">
        <v>100</v>
      </c>
      <c r="C58" s="7"/>
      <c r="D58" s="32">
        <f t="shared" si="2"/>
        <v>1.5</v>
      </c>
      <c r="E58" s="26"/>
      <c r="F58" s="26"/>
      <c r="G58" s="26"/>
      <c r="H58" s="26">
        <v>1.5</v>
      </c>
      <c r="I58" s="8" t="s">
        <v>196</v>
      </c>
      <c r="J58" s="52"/>
      <c r="K58" s="52"/>
      <c r="L58" s="53"/>
    </row>
    <row r="59" spans="1:12" ht="18.75" customHeight="1">
      <c r="A59" s="49">
        <v>41</v>
      </c>
      <c r="B59" s="6" t="s">
        <v>104</v>
      </c>
      <c r="C59" s="7"/>
      <c r="D59" s="32">
        <f t="shared" si="2"/>
        <v>0.75</v>
      </c>
      <c r="E59" s="26"/>
      <c r="F59" s="26"/>
      <c r="G59" s="26"/>
      <c r="H59" s="26">
        <v>0.75</v>
      </c>
      <c r="I59" s="17" t="s">
        <v>197</v>
      </c>
      <c r="J59" s="52"/>
      <c r="K59" s="52"/>
      <c r="L59" s="53"/>
    </row>
    <row r="60" spans="1:12" ht="15.75">
      <c r="A60" s="49">
        <v>42</v>
      </c>
      <c r="B60" s="6" t="s">
        <v>101</v>
      </c>
      <c r="C60" s="7"/>
      <c r="D60" s="32">
        <f t="shared" si="2"/>
        <v>0.1</v>
      </c>
      <c r="E60" s="26"/>
      <c r="F60" s="26"/>
      <c r="G60" s="26"/>
      <c r="H60" s="26">
        <v>0.1</v>
      </c>
      <c r="I60" s="8" t="s">
        <v>198</v>
      </c>
      <c r="J60" s="52"/>
      <c r="K60" s="52"/>
      <c r="L60" s="53"/>
    </row>
    <row r="61" spans="1:12" ht="18" customHeight="1">
      <c r="A61" s="49">
        <v>43</v>
      </c>
      <c r="B61" s="6" t="s">
        <v>331</v>
      </c>
      <c r="C61" s="7"/>
      <c r="D61" s="32">
        <f t="shared" si="2"/>
        <v>9.1999999999999993</v>
      </c>
      <c r="E61" s="26"/>
      <c r="F61" s="26"/>
      <c r="G61" s="26">
        <v>9.1999999999999993</v>
      </c>
      <c r="H61" s="26"/>
      <c r="I61" s="17" t="s">
        <v>199</v>
      </c>
      <c r="J61" s="52"/>
      <c r="K61" s="52"/>
      <c r="L61" s="53" t="s">
        <v>336</v>
      </c>
    </row>
    <row r="62" spans="1:12" ht="18" customHeight="1">
      <c r="A62" s="49">
        <v>44</v>
      </c>
      <c r="B62" s="6" t="s">
        <v>40</v>
      </c>
      <c r="C62" s="7"/>
      <c r="D62" s="32">
        <f t="shared" si="2"/>
        <v>1.6</v>
      </c>
      <c r="E62" s="26"/>
      <c r="F62" s="26"/>
      <c r="G62" s="26"/>
      <c r="H62" s="26">
        <v>1.6</v>
      </c>
      <c r="I62" s="17" t="s">
        <v>200</v>
      </c>
      <c r="J62" s="52"/>
      <c r="K62" s="52"/>
      <c r="L62" s="53"/>
    </row>
    <row r="63" spans="1:12" ht="17.25" customHeight="1">
      <c r="A63" s="49">
        <v>45</v>
      </c>
      <c r="B63" s="6" t="s">
        <v>103</v>
      </c>
      <c r="C63" s="7"/>
      <c r="D63" s="32">
        <f t="shared" si="2"/>
        <v>5.15</v>
      </c>
      <c r="E63" s="26"/>
      <c r="F63" s="26"/>
      <c r="G63" s="26">
        <v>5.15</v>
      </c>
      <c r="H63" s="26"/>
      <c r="I63" s="8" t="s">
        <v>201</v>
      </c>
      <c r="J63" s="52"/>
      <c r="K63" s="52"/>
      <c r="L63" s="53"/>
    </row>
    <row r="64" spans="1:12" ht="15.75">
      <c r="A64" s="49">
        <v>46</v>
      </c>
      <c r="B64" s="6" t="s">
        <v>332</v>
      </c>
      <c r="C64" s="7"/>
      <c r="D64" s="32">
        <f t="shared" si="2"/>
        <v>1.1000000000000001</v>
      </c>
      <c r="E64" s="26"/>
      <c r="F64" s="26"/>
      <c r="G64" s="26"/>
      <c r="H64" s="26">
        <v>1.1000000000000001</v>
      </c>
      <c r="I64" s="17" t="s">
        <v>202</v>
      </c>
      <c r="J64" s="52"/>
      <c r="K64" s="52"/>
      <c r="L64" s="53"/>
    </row>
    <row r="65" spans="1:12" ht="18" customHeight="1">
      <c r="A65" s="49">
        <v>47</v>
      </c>
      <c r="B65" s="6" t="s">
        <v>108</v>
      </c>
      <c r="C65" s="7"/>
      <c r="D65" s="32">
        <f t="shared" si="2"/>
        <v>1.5</v>
      </c>
      <c r="E65" s="26"/>
      <c r="F65" s="26"/>
      <c r="G65" s="26"/>
      <c r="H65" s="26">
        <v>1.5</v>
      </c>
      <c r="I65" s="17" t="s">
        <v>203</v>
      </c>
      <c r="J65" s="52"/>
      <c r="K65" s="52"/>
      <c r="L65" s="53"/>
    </row>
    <row r="66" spans="1:12" ht="18" customHeight="1">
      <c r="A66" s="49">
        <v>48</v>
      </c>
      <c r="B66" s="6" t="s">
        <v>105</v>
      </c>
      <c r="C66" s="7"/>
      <c r="D66" s="32">
        <f t="shared" si="2"/>
        <v>1.4</v>
      </c>
      <c r="E66" s="26"/>
      <c r="F66" s="26"/>
      <c r="G66" s="26"/>
      <c r="H66" s="26">
        <v>1.4</v>
      </c>
      <c r="I66" s="8" t="s">
        <v>204</v>
      </c>
      <c r="J66" s="52"/>
      <c r="K66" s="52"/>
      <c r="L66" s="53"/>
    </row>
    <row r="67" spans="1:12" ht="15.75">
      <c r="A67" s="49">
        <v>49</v>
      </c>
      <c r="B67" s="6" t="s">
        <v>102</v>
      </c>
      <c r="C67" s="7"/>
      <c r="D67" s="32">
        <f t="shared" si="2"/>
        <v>0.75</v>
      </c>
      <c r="E67" s="26"/>
      <c r="F67" s="26"/>
      <c r="G67" s="26"/>
      <c r="H67" s="26">
        <v>0.75</v>
      </c>
      <c r="I67" s="17" t="s">
        <v>205</v>
      </c>
      <c r="J67" s="52"/>
      <c r="K67" s="52"/>
      <c r="L67" s="53"/>
    </row>
    <row r="68" spans="1:12" ht="18" customHeight="1">
      <c r="A68" s="49">
        <v>50</v>
      </c>
      <c r="B68" s="6" t="s">
        <v>107</v>
      </c>
      <c r="C68" s="7"/>
      <c r="D68" s="32">
        <f t="shared" si="2"/>
        <v>2.2999999999999998</v>
      </c>
      <c r="E68" s="26"/>
      <c r="F68" s="26"/>
      <c r="G68" s="26"/>
      <c r="H68" s="26">
        <v>2.2999999999999998</v>
      </c>
      <c r="I68" s="17" t="s">
        <v>206</v>
      </c>
      <c r="J68" s="52"/>
      <c r="K68" s="52"/>
      <c r="L68" s="53"/>
    </row>
    <row r="69" spans="1:12" ht="15.75">
      <c r="A69" s="49">
        <v>51</v>
      </c>
      <c r="B69" s="6" t="s">
        <v>323</v>
      </c>
      <c r="C69" s="7"/>
      <c r="D69" s="32">
        <f t="shared" si="2"/>
        <v>0.35</v>
      </c>
      <c r="E69" s="26"/>
      <c r="F69" s="26"/>
      <c r="G69" s="26"/>
      <c r="H69" s="26">
        <v>0.35</v>
      </c>
      <c r="I69" s="8" t="s">
        <v>207</v>
      </c>
      <c r="J69" s="52"/>
      <c r="K69" s="52"/>
      <c r="L69" s="53"/>
    </row>
    <row r="70" spans="1:12" ht="18" customHeight="1">
      <c r="A70" s="49">
        <v>52</v>
      </c>
      <c r="B70" s="6" t="s">
        <v>39</v>
      </c>
      <c r="C70" s="7"/>
      <c r="D70" s="32">
        <f t="shared" si="2"/>
        <v>1.8</v>
      </c>
      <c r="E70" s="26"/>
      <c r="F70" s="26"/>
      <c r="G70" s="26"/>
      <c r="H70" s="26">
        <v>1.8</v>
      </c>
      <c r="I70" s="17" t="s">
        <v>208</v>
      </c>
      <c r="J70" s="52"/>
      <c r="K70" s="52"/>
      <c r="L70" s="53"/>
    </row>
    <row r="71" spans="1:12" ht="31.5">
      <c r="A71" s="49">
        <v>53</v>
      </c>
      <c r="B71" s="6" t="s">
        <v>106</v>
      </c>
      <c r="C71" s="7"/>
      <c r="D71" s="32">
        <f t="shared" si="2"/>
        <v>1.2</v>
      </c>
      <c r="E71" s="26">
        <v>1.2</v>
      </c>
      <c r="F71" s="26"/>
      <c r="G71" s="26"/>
      <c r="H71" s="26"/>
      <c r="I71" s="17" t="s">
        <v>209</v>
      </c>
      <c r="J71" s="52"/>
      <c r="K71" s="52"/>
      <c r="L71" s="53"/>
    </row>
    <row r="72" spans="1:12" ht="18.75" customHeight="1">
      <c r="A72" s="49">
        <v>54</v>
      </c>
      <c r="B72" s="6" t="s">
        <v>325</v>
      </c>
      <c r="C72" s="8"/>
      <c r="D72" s="32">
        <f t="shared" si="2"/>
        <v>4</v>
      </c>
      <c r="E72" s="26"/>
      <c r="F72" s="26"/>
      <c r="G72" s="26"/>
      <c r="H72" s="26">
        <v>4</v>
      </c>
      <c r="I72" s="8" t="s">
        <v>210</v>
      </c>
      <c r="J72" s="60"/>
      <c r="K72" s="60"/>
      <c r="L72" s="61"/>
    </row>
    <row r="73" spans="1:12" ht="15.75">
      <c r="A73" s="49">
        <v>55</v>
      </c>
      <c r="B73" s="6" t="s">
        <v>44</v>
      </c>
      <c r="C73" s="7"/>
      <c r="D73" s="32">
        <f t="shared" si="2"/>
        <v>2.5</v>
      </c>
      <c r="E73" s="26"/>
      <c r="F73" s="26"/>
      <c r="G73" s="26">
        <v>2.5</v>
      </c>
      <c r="H73" s="26"/>
      <c r="I73" s="17" t="s">
        <v>211</v>
      </c>
      <c r="J73" s="52"/>
      <c r="K73" s="52"/>
      <c r="L73" s="53" t="s">
        <v>148</v>
      </c>
    </row>
    <row r="74" spans="1:12" ht="31.5">
      <c r="A74" s="49">
        <v>56</v>
      </c>
      <c r="B74" s="6" t="s">
        <v>324</v>
      </c>
      <c r="C74" s="7"/>
      <c r="D74" s="32">
        <f t="shared" si="2"/>
        <v>2.5</v>
      </c>
      <c r="E74" s="26"/>
      <c r="F74" s="26"/>
      <c r="G74" s="26"/>
      <c r="H74" s="26">
        <v>2.5</v>
      </c>
      <c r="I74" s="17" t="s">
        <v>212</v>
      </c>
      <c r="J74" s="52"/>
      <c r="K74" s="52"/>
      <c r="L74" s="53"/>
    </row>
    <row r="75" spans="1:12" ht="15.75">
      <c r="A75" s="49">
        <v>57</v>
      </c>
      <c r="B75" s="6" t="s">
        <v>153</v>
      </c>
      <c r="C75" s="7"/>
      <c r="D75" s="32">
        <f t="shared" si="2"/>
        <v>1.3</v>
      </c>
      <c r="E75" s="26"/>
      <c r="F75" s="26"/>
      <c r="G75" s="26"/>
      <c r="H75" s="26">
        <v>1.3</v>
      </c>
      <c r="I75" s="8" t="s">
        <v>213</v>
      </c>
      <c r="J75" s="52"/>
      <c r="K75" s="52"/>
      <c r="L75" s="53"/>
    </row>
    <row r="76" spans="1:12" ht="15.75">
      <c r="A76" s="49">
        <v>58</v>
      </c>
      <c r="B76" s="6" t="s">
        <v>45</v>
      </c>
      <c r="C76" s="7"/>
      <c r="D76" s="32">
        <f t="shared" si="2"/>
        <v>1.4</v>
      </c>
      <c r="E76" s="26"/>
      <c r="F76" s="26"/>
      <c r="G76" s="26">
        <v>1.4</v>
      </c>
      <c r="H76" s="26"/>
      <c r="I76" s="17" t="s">
        <v>214</v>
      </c>
      <c r="J76" s="52"/>
      <c r="K76" s="52"/>
      <c r="L76" s="53"/>
    </row>
    <row r="77" spans="1:12" ht="15.75">
      <c r="A77" s="49">
        <v>59</v>
      </c>
      <c r="B77" s="6" t="s">
        <v>43</v>
      </c>
      <c r="C77" s="7"/>
      <c r="D77" s="32">
        <f t="shared" si="2"/>
        <v>1</v>
      </c>
      <c r="E77" s="26"/>
      <c r="F77" s="26"/>
      <c r="G77" s="26"/>
      <c r="H77" s="26">
        <v>1</v>
      </c>
      <c r="I77" s="17" t="s">
        <v>215</v>
      </c>
      <c r="J77" s="52"/>
      <c r="K77" s="52"/>
      <c r="L77" s="53"/>
    </row>
    <row r="78" spans="1:12" ht="18.75" customHeight="1">
      <c r="A78" s="49">
        <v>60</v>
      </c>
      <c r="B78" s="6" t="s">
        <v>113</v>
      </c>
      <c r="C78" s="7"/>
      <c r="D78" s="32">
        <f t="shared" si="2"/>
        <v>0.4</v>
      </c>
      <c r="E78" s="26"/>
      <c r="F78" s="26"/>
      <c r="G78" s="26"/>
      <c r="H78" s="26">
        <v>0.4</v>
      </c>
      <c r="I78" s="8" t="s">
        <v>216</v>
      </c>
      <c r="J78" s="52"/>
      <c r="K78" s="52"/>
      <c r="L78" s="53"/>
    </row>
    <row r="79" spans="1:12" ht="18" customHeight="1">
      <c r="A79" s="49">
        <v>61</v>
      </c>
      <c r="B79" s="6" t="s">
        <v>112</v>
      </c>
      <c r="C79" s="7"/>
      <c r="D79" s="32">
        <f t="shared" si="2"/>
        <v>1</v>
      </c>
      <c r="E79" s="26"/>
      <c r="F79" s="26"/>
      <c r="G79" s="26"/>
      <c r="H79" s="26">
        <v>1</v>
      </c>
      <c r="I79" s="17" t="s">
        <v>217</v>
      </c>
      <c r="J79" s="52"/>
      <c r="K79" s="52"/>
      <c r="L79" s="53"/>
    </row>
    <row r="80" spans="1:12" ht="18" customHeight="1">
      <c r="A80" s="49">
        <v>62</v>
      </c>
      <c r="B80" s="6" t="s">
        <v>49</v>
      </c>
      <c r="C80" s="7"/>
      <c r="D80" s="32">
        <f t="shared" si="2"/>
        <v>2.2000000000000002</v>
      </c>
      <c r="E80" s="26"/>
      <c r="F80" s="26"/>
      <c r="G80" s="26">
        <v>2.2000000000000002</v>
      </c>
      <c r="H80" s="26"/>
      <c r="I80" s="17" t="s">
        <v>218</v>
      </c>
      <c r="J80" s="52"/>
      <c r="K80" s="52"/>
      <c r="L80" s="53"/>
    </row>
    <row r="81" spans="1:12" ht="18" customHeight="1">
      <c r="A81" s="49">
        <v>63</v>
      </c>
      <c r="B81" s="6" t="s">
        <v>47</v>
      </c>
      <c r="C81" s="7"/>
      <c r="D81" s="32">
        <f t="shared" si="2"/>
        <v>0.65</v>
      </c>
      <c r="E81" s="26"/>
      <c r="F81" s="26"/>
      <c r="G81" s="26"/>
      <c r="H81" s="26">
        <v>0.65</v>
      </c>
      <c r="I81" s="8" t="s">
        <v>219</v>
      </c>
      <c r="J81" s="52"/>
      <c r="K81" s="52"/>
      <c r="L81" s="53"/>
    </row>
    <row r="82" spans="1:12" ht="15.75">
      <c r="A82" s="49">
        <v>64</v>
      </c>
      <c r="B82" s="6" t="s">
        <v>46</v>
      </c>
      <c r="C82" s="7"/>
      <c r="D82" s="32">
        <f t="shared" si="2"/>
        <v>1</v>
      </c>
      <c r="E82" s="26"/>
      <c r="F82" s="26"/>
      <c r="G82" s="26"/>
      <c r="H82" s="26">
        <v>1</v>
      </c>
      <c r="I82" s="17" t="s">
        <v>220</v>
      </c>
      <c r="J82" s="52"/>
      <c r="K82" s="52"/>
      <c r="L82" s="53"/>
    </row>
    <row r="83" spans="1:12" ht="18.75" customHeight="1">
      <c r="A83" s="49">
        <v>65</v>
      </c>
      <c r="B83" s="6" t="s">
        <v>423</v>
      </c>
      <c r="C83" s="7"/>
      <c r="D83" s="32">
        <f t="shared" si="2"/>
        <v>2</v>
      </c>
      <c r="E83" s="26"/>
      <c r="F83" s="26"/>
      <c r="G83" s="26"/>
      <c r="H83" s="26">
        <v>2</v>
      </c>
      <c r="I83" s="17" t="s">
        <v>221</v>
      </c>
      <c r="J83" s="52"/>
      <c r="K83" s="52"/>
      <c r="L83" s="53"/>
    </row>
    <row r="84" spans="1:12" ht="15.75">
      <c r="A84" s="49">
        <v>66</v>
      </c>
      <c r="B84" s="6" t="s">
        <v>337</v>
      </c>
      <c r="C84" s="7"/>
      <c r="D84" s="32">
        <f t="shared" si="2"/>
        <v>0.5</v>
      </c>
      <c r="E84" s="26"/>
      <c r="F84" s="26"/>
      <c r="G84" s="26">
        <v>0.5</v>
      </c>
      <c r="H84" s="26"/>
      <c r="I84" s="8" t="s">
        <v>443</v>
      </c>
      <c r="J84" s="52"/>
      <c r="K84" s="52"/>
      <c r="L84" s="53" t="s">
        <v>338</v>
      </c>
    </row>
    <row r="85" spans="1:12" ht="18" customHeight="1">
      <c r="A85" s="49">
        <v>67</v>
      </c>
      <c r="B85" s="6" t="s">
        <v>111</v>
      </c>
      <c r="C85" s="7"/>
      <c r="D85" s="32">
        <f t="shared" si="2"/>
        <v>0.3</v>
      </c>
      <c r="E85" s="26"/>
      <c r="F85" s="26"/>
      <c r="G85" s="26"/>
      <c r="H85" s="26">
        <v>0.3</v>
      </c>
      <c r="I85" s="17" t="s">
        <v>444</v>
      </c>
      <c r="J85" s="52"/>
      <c r="K85" s="52"/>
      <c r="L85" s="53"/>
    </row>
    <row r="86" spans="1:12" ht="15.75">
      <c r="A86" s="49">
        <v>68</v>
      </c>
      <c r="B86" s="6" t="s">
        <v>114</v>
      </c>
      <c r="C86" s="7"/>
      <c r="D86" s="32">
        <f t="shared" si="2"/>
        <v>0.8</v>
      </c>
      <c r="E86" s="26"/>
      <c r="F86" s="26"/>
      <c r="G86" s="26"/>
      <c r="H86" s="26">
        <v>0.8</v>
      </c>
      <c r="I86" s="17" t="s">
        <v>445</v>
      </c>
      <c r="J86" s="52"/>
      <c r="K86" s="52"/>
      <c r="L86" s="53"/>
    </row>
    <row r="87" spans="1:12" ht="18.75" customHeight="1" thickBot="1">
      <c r="A87" s="49">
        <v>69</v>
      </c>
      <c r="B87" s="2" t="s">
        <v>42</v>
      </c>
      <c r="C87" s="3"/>
      <c r="D87" s="130">
        <f t="shared" si="2"/>
        <v>5.4</v>
      </c>
      <c r="E87" s="18"/>
      <c r="F87" s="18"/>
      <c r="G87" s="18">
        <v>5.4</v>
      </c>
      <c r="H87" s="18"/>
      <c r="I87" s="4" t="s">
        <v>222</v>
      </c>
      <c r="J87" s="5"/>
      <c r="K87" s="5"/>
      <c r="L87" s="54"/>
    </row>
    <row r="88" spans="1:12" ht="24" customHeight="1" thickBot="1">
      <c r="A88" s="55"/>
      <c r="B88" s="66" t="s">
        <v>27</v>
      </c>
      <c r="C88" s="27"/>
      <c r="D88" s="21">
        <f>SUM(D38:D87)</f>
        <v>95.090000000000018</v>
      </c>
      <c r="E88" s="21">
        <f>SUM(E38:E87)</f>
        <v>1.2</v>
      </c>
      <c r="F88" s="21">
        <f>SUM(F38:F87)</f>
        <v>4</v>
      </c>
      <c r="G88" s="21">
        <f>SUM(G38:G87)</f>
        <v>40.25</v>
      </c>
      <c r="H88" s="21">
        <f>SUM(H38:H87)</f>
        <v>49.639999999999986</v>
      </c>
      <c r="I88" s="78" t="s">
        <v>28</v>
      </c>
      <c r="J88" s="22" t="s">
        <v>150</v>
      </c>
      <c r="K88" s="22" t="s">
        <v>147</v>
      </c>
      <c r="L88" s="23" t="s">
        <v>519</v>
      </c>
    </row>
    <row r="89" spans="1:12" ht="30" customHeight="1" thickBot="1">
      <c r="A89" s="163" t="s">
        <v>411</v>
      </c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5"/>
    </row>
    <row r="90" spans="1:12" ht="16.5" customHeight="1">
      <c r="A90" s="49">
        <v>70</v>
      </c>
      <c r="B90" s="10" t="s">
        <v>115</v>
      </c>
      <c r="C90" s="11"/>
      <c r="D90" s="32">
        <f t="shared" ref="D90:D93" si="3">SUM(E90:H90)</f>
        <v>3.62</v>
      </c>
      <c r="E90" s="32">
        <v>3.62</v>
      </c>
      <c r="F90" s="32"/>
      <c r="G90" s="32"/>
      <c r="H90" s="32"/>
      <c r="I90" s="17" t="s">
        <v>223</v>
      </c>
      <c r="J90" s="50"/>
      <c r="K90" s="50"/>
      <c r="L90" s="51"/>
    </row>
    <row r="91" spans="1:12" ht="17.25" customHeight="1">
      <c r="A91" s="49">
        <v>71</v>
      </c>
      <c r="B91" s="63" t="s">
        <v>48</v>
      </c>
      <c r="C91" s="7"/>
      <c r="D91" s="32">
        <f t="shared" si="3"/>
        <v>4.7699999999999996</v>
      </c>
      <c r="E91" s="26">
        <v>3.57</v>
      </c>
      <c r="F91" s="26"/>
      <c r="G91" s="123">
        <v>1.2</v>
      </c>
      <c r="H91" s="26"/>
      <c r="I91" s="8" t="s">
        <v>446</v>
      </c>
      <c r="J91" s="52"/>
      <c r="K91" s="52"/>
      <c r="L91" s="53"/>
    </row>
    <row r="92" spans="1:12" ht="17.25" customHeight="1">
      <c r="A92" s="49">
        <v>72</v>
      </c>
      <c r="B92" s="124" t="s">
        <v>546</v>
      </c>
      <c r="C92" s="125"/>
      <c r="D92" s="32">
        <f t="shared" si="3"/>
        <v>1.7</v>
      </c>
      <c r="E92" s="126"/>
      <c r="F92" s="126" t="s">
        <v>545</v>
      </c>
      <c r="G92" s="126">
        <v>1.7</v>
      </c>
      <c r="H92" s="126"/>
      <c r="I92" s="126" t="s">
        <v>547</v>
      </c>
      <c r="J92" s="5"/>
      <c r="K92" s="5"/>
      <c r="L92" s="54" t="s">
        <v>545</v>
      </c>
    </row>
    <row r="93" spans="1:12" ht="16.5" thickBot="1">
      <c r="A93" s="49">
        <v>73</v>
      </c>
      <c r="B93" s="2" t="s">
        <v>379</v>
      </c>
      <c r="C93" s="3"/>
      <c r="D93" s="32">
        <f t="shared" si="3"/>
        <v>0.7</v>
      </c>
      <c r="E93" s="18"/>
      <c r="F93" s="18">
        <v>0.3</v>
      </c>
      <c r="G93" s="37"/>
      <c r="H93" s="18">
        <v>0.4</v>
      </c>
      <c r="I93" s="4" t="s">
        <v>224</v>
      </c>
      <c r="J93" s="5"/>
      <c r="K93" s="5"/>
      <c r="L93" s="54"/>
    </row>
    <row r="94" spans="1:12" ht="21.75" customHeight="1" thickBot="1">
      <c r="A94" s="65"/>
      <c r="B94" s="66" t="s">
        <v>27</v>
      </c>
      <c r="C94" s="27"/>
      <c r="D94" s="21">
        <f>SUM(D90:D93)</f>
        <v>10.79</v>
      </c>
      <c r="E94" s="21">
        <f>SUM(E90:E93)</f>
        <v>7.1899999999999995</v>
      </c>
      <c r="F94" s="21">
        <f>SUM(F90:F93)</f>
        <v>0.3</v>
      </c>
      <c r="G94" s="21">
        <f>SUM(G90:G93)</f>
        <v>2.9</v>
      </c>
      <c r="H94" s="21">
        <f>SUM(H90:H93)</f>
        <v>0.4</v>
      </c>
      <c r="I94" s="67"/>
      <c r="J94" s="68" t="s">
        <v>28</v>
      </c>
      <c r="K94" s="68" t="s">
        <v>28</v>
      </c>
      <c r="L94" s="69" t="s">
        <v>28</v>
      </c>
    </row>
    <row r="95" spans="1:12" ht="24.75" customHeight="1" thickBot="1">
      <c r="A95" s="163" t="s">
        <v>412</v>
      </c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5"/>
    </row>
    <row r="96" spans="1:12" ht="15.75">
      <c r="A96" s="70">
        <v>74</v>
      </c>
      <c r="B96" s="71" t="s">
        <v>528</v>
      </c>
      <c r="C96" s="72"/>
      <c r="D96" s="32">
        <f t="shared" ref="D96:D97" si="4">SUM(E96:H96)</f>
        <v>1</v>
      </c>
      <c r="E96" s="40"/>
      <c r="F96" s="40">
        <v>0.5</v>
      </c>
      <c r="G96" s="40"/>
      <c r="H96" s="40">
        <v>0.5</v>
      </c>
      <c r="I96" s="73" t="s">
        <v>225</v>
      </c>
      <c r="J96" s="74"/>
      <c r="K96" s="74"/>
      <c r="L96" s="75"/>
    </row>
    <row r="97" spans="1:12" ht="21" customHeight="1" thickBot="1">
      <c r="A97" s="76">
        <v>75</v>
      </c>
      <c r="B97" s="2" t="s">
        <v>529</v>
      </c>
      <c r="C97" s="3"/>
      <c r="D97" s="32">
        <f t="shared" si="4"/>
        <v>0.5</v>
      </c>
      <c r="E97" s="18"/>
      <c r="F97" s="18"/>
      <c r="G97" s="18"/>
      <c r="H97" s="18">
        <v>0.5</v>
      </c>
      <c r="I97" s="4" t="s">
        <v>226</v>
      </c>
      <c r="J97" s="5"/>
      <c r="K97" s="5"/>
      <c r="L97" s="54"/>
    </row>
    <row r="98" spans="1:12" ht="16.5" thickBot="1">
      <c r="A98" s="19"/>
      <c r="B98" s="66" t="s">
        <v>27</v>
      </c>
      <c r="C98" s="27"/>
      <c r="D98" s="77">
        <f>SUM(D96:D97)</f>
        <v>1.5</v>
      </c>
      <c r="E98" s="77">
        <f t="shared" ref="E98:H98" si="5">SUM(E96:E97)</f>
        <v>0</v>
      </c>
      <c r="F98" s="77">
        <f t="shared" si="5"/>
        <v>0.5</v>
      </c>
      <c r="G98" s="77">
        <f t="shared" si="5"/>
        <v>0</v>
      </c>
      <c r="H98" s="77">
        <f t="shared" si="5"/>
        <v>1</v>
      </c>
      <c r="I98" s="78" t="s">
        <v>28</v>
      </c>
      <c r="J98" s="68" t="s">
        <v>28</v>
      </c>
      <c r="K98" s="68" t="s">
        <v>28</v>
      </c>
      <c r="L98" s="69" t="s">
        <v>28</v>
      </c>
    </row>
    <row r="99" spans="1:12" ht="27.75" customHeight="1" thickBot="1">
      <c r="A99" s="163" t="s">
        <v>451</v>
      </c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5"/>
    </row>
    <row r="100" spans="1:12" ht="16.5" customHeight="1">
      <c r="A100" s="17">
        <v>76</v>
      </c>
      <c r="B100" s="10" t="s">
        <v>424</v>
      </c>
      <c r="C100" s="11"/>
      <c r="D100" s="32">
        <f>SUM(E100:H100)</f>
        <v>1</v>
      </c>
      <c r="E100" s="32" t="s">
        <v>545</v>
      </c>
      <c r="F100" s="32"/>
      <c r="G100" s="32"/>
      <c r="H100" s="32">
        <v>1</v>
      </c>
      <c r="I100" s="17" t="s">
        <v>227</v>
      </c>
      <c r="J100" s="50"/>
      <c r="K100" s="50"/>
      <c r="L100" s="51"/>
    </row>
    <row r="101" spans="1:12" ht="18.75" customHeight="1">
      <c r="A101" s="17">
        <v>77</v>
      </c>
      <c r="B101" s="12" t="s">
        <v>380</v>
      </c>
      <c r="C101" s="7"/>
      <c r="D101" s="32">
        <f t="shared" ref="D101:D143" si="6">SUM(E101:H101)</f>
        <v>5</v>
      </c>
      <c r="E101" s="26"/>
      <c r="F101" s="26"/>
      <c r="G101" s="26">
        <v>5</v>
      </c>
      <c r="H101" s="26"/>
      <c r="I101" s="8" t="s">
        <v>228</v>
      </c>
      <c r="J101" s="52"/>
      <c r="K101" s="52"/>
      <c r="L101" s="53"/>
    </row>
    <row r="102" spans="1:12" ht="18.75" customHeight="1">
      <c r="A102" s="17">
        <v>78</v>
      </c>
      <c r="B102" s="12" t="s">
        <v>52</v>
      </c>
      <c r="C102" s="7"/>
      <c r="D102" s="32">
        <f t="shared" si="6"/>
        <v>12</v>
      </c>
      <c r="E102" s="26"/>
      <c r="F102" s="26"/>
      <c r="G102" s="26">
        <v>12</v>
      </c>
      <c r="H102" s="26"/>
      <c r="I102" s="8" t="s">
        <v>229</v>
      </c>
      <c r="J102" s="52"/>
      <c r="K102" s="52"/>
      <c r="L102" s="53"/>
    </row>
    <row r="103" spans="1:12" ht="17.25" customHeight="1">
      <c r="A103" s="17">
        <v>79</v>
      </c>
      <c r="B103" s="12" t="s">
        <v>54</v>
      </c>
      <c r="C103" s="7"/>
      <c r="D103" s="32">
        <f t="shared" si="6"/>
        <v>0.5</v>
      </c>
      <c r="E103" s="26"/>
      <c r="F103" s="26"/>
      <c r="G103" s="26"/>
      <c r="H103" s="26">
        <v>0.5</v>
      </c>
      <c r="I103" s="17" t="s">
        <v>230</v>
      </c>
      <c r="J103" s="52"/>
      <c r="K103" s="52"/>
      <c r="L103" s="53"/>
    </row>
    <row r="104" spans="1:12" ht="17.25" customHeight="1">
      <c r="A104" s="17">
        <v>80</v>
      </c>
      <c r="B104" s="12" t="s">
        <v>452</v>
      </c>
      <c r="C104" s="7"/>
      <c r="D104" s="32">
        <f t="shared" si="6"/>
        <v>0.6</v>
      </c>
      <c r="E104" s="26"/>
      <c r="F104" s="26">
        <v>0.6</v>
      </c>
      <c r="G104" s="26"/>
      <c r="H104" s="26"/>
      <c r="I104" s="8" t="s">
        <v>231</v>
      </c>
      <c r="J104" s="52"/>
      <c r="K104" s="52"/>
      <c r="L104" s="53"/>
    </row>
    <row r="105" spans="1:12" ht="17.25" customHeight="1">
      <c r="A105" s="17">
        <v>81</v>
      </c>
      <c r="B105" s="12" t="s">
        <v>453</v>
      </c>
      <c r="C105" s="7"/>
      <c r="D105" s="32">
        <f t="shared" si="6"/>
        <v>0.3</v>
      </c>
      <c r="E105" s="26"/>
      <c r="F105" s="26">
        <v>0.3</v>
      </c>
      <c r="G105" s="26"/>
      <c r="H105" s="26"/>
      <c r="I105" s="8" t="s">
        <v>232</v>
      </c>
      <c r="J105" s="52"/>
      <c r="K105" s="52"/>
      <c r="L105" s="53"/>
    </row>
    <row r="106" spans="1:12" ht="16.5" customHeight="1">
      <c r="A106" s="17">
        <v>82</v>
      </c>
      <c r="B106" s="12" t="s">
        <v>50</v>
      </c>
      <c r="C106" s="7"/>
      <c r="D106" s="32">
        <f t="shared" si="6"/>
        <v>0.2</v>
      </c>
      <c r="E106" s="26"/>
      <c r="F106" s="26"/>
      <c r="G106" s="26"/>
      <c r="H106" s="26">
        <v>0.2</v>
      </c>
      <c r="I106" s="17" t="s">
        <v>233</v>
      </c>
      <c r="J106" s="52"/>
      <c r="K106" s="52"/>
      <c r="L106" s="53"/>
    </row>
    <row r="107" spans="1:12" ht="15.75">
      <c r="A107" s="17">
        <v>83</v>
      </c>
      <c r="B107" s="12" t="s">
        <v>51</v>
      </c>
      <c r="C107" s="7"/>
      <c r="D107" s="32">
        <f t="shared" si="6"/>
        <v>3</v>
      </c>
      <c r="E107" s="26"/>
      <c r="F107" s="26"/>
      <c r="G107" s="26"/>
      <c r="H107" s="26">
        <v>3</v>
      </c>
      <c r="I107" s="8" t="s">
        <v>234</v>
      </c>
      <c r="J107" s="52"/>
      <c r="K107" s="52"/>
      <c r="L107" s="53"/>
    </row>
    <row r="108" spans="1:12" ht="15.75">
      <c r="A108" s="17">
        <v>84</v>
      </c>
      <c r="B108" s="12" t="s">
        <v>154</v>
      </c>
      <c r="C108" s="7"/>
      <c r="D108" s="32">
        <f t="shared" si="6"/>
        <v>2.5</v>
      </c>
      <c r="E108" s="26"/>
      <c r="F108" s="26"/>
      <c r="G108" s="26"/>
      <c r="H108" s="26">
        <v>2.5</v>
      </c>
      <c r="I108" s="8" t="s">
        <v>343</v>
      </c>
      <c r="J108" s="52"/>
      <c r="K108" s="52"/>
      <c r="L108" s="53"/>
    </row>
    <row r="109" spans="1:12" ht="18.75" customHeight="1">
      <c r="A109" s="17">
        <v>85</v>
      </c>
      <c r="B109" s="12" t="s">
        <v>436</v>
      </c>
      <c r="C109" s="7"/>
      <c r="D109" s="32">
        <f t="shared" si="6"/>
        <v>0.5</v>
      </c>
      <c r="E109" s="26"/>
      <c r="F109" s="26"/>
      <c r="G109" s="26"/>
      <c r="H109" s="26">
        <v>0.5</v>
      </c>
      <c r="I109" s="17" t="s">
        <v>344</v>
      </c>
      <c r="J109" s="52"/>
      <c r="K109" s="52"/>
      <c r="L109" s="53"/>
    </row>
    <row r="110" spans="1:12" ht="16.5" customHeight="1">
      <c r="A110" s="17">
        <v>86</v>
      </c>
      <c r="B110" s="12" t="s">
        <v>326</v>
      </c>
      <c r="C110" s="7"/>
      <c r="D110" s="32">
        <f t="shared" si="6"/>
        <v>1.5</v>
      </c>
      <c r="E110" s="26"/>
      <c r="F110" s="26">
        <v>1.5</v>
      </c>
      <c r="G110" s="26"/>
      <c r="H110" s="26"/>
      <c r="I110" s="8" t="s">
        <v>345</v>
      </c>
      <c r="J110" s="52"/>
      <c r="K110" s="52"/>
      <c r="L110" s="53"/>
    </row>
    <row r="111" spans="1:12" ht="18" customHeight="1">
      <c r="A111" s="17">
        <v>87</v>
      </c>
      <c r="B111" s="13" t="s">
        <v>53</v>
      </c>
      <c r="C111" s="3"/>
      <c r="D111" s="32">
        <f t="shared" si="6"/>
        <v>3</v>
      </c>
      <c r="E111" s="18"/>
      <c r="F111" s="18"/>
      <c r="G111" s="18"/>
      <c r="H111" s="18">
        <v>3</v>
      </c>
      <c r="I111" s="8" t="s">
        <v>346</v>
      </c>
      <c r="J111" s="5"/>
      <c r="K111" s="79" t="s">
        <v>146</v>
      </c>
      <c r="L111" s="54"/>
    </row>
    <row r="112" spans="1:12" ht="18" customHeight="1">
      <c r="A112" s="17">
        <v>88</v>
      </c>
      <c r="B112" s="6" t="s">
        <v>125</v>
      </c>
      <c r="C112" s="64"/>
      <c r="D112" s="32">
        <f>SUM(E112:H112)</f>
        <v>10.23</v>
      </c>
      <c r="E112" s="26"/>
      <c r="F112" s="26">
        <v>10.23</v>
      </c>
      <c r="G112" s="26"/>
      <c r="H112" s="26"/>
      <c r="I112" s="17" t="s">
        <v>347</v>
      </c>
      <c r="J112" s="59" t="s">
        <v>96</v>
      </c>
      <c r="K112" s="52"/>
      <c r="L112" s="52"/>
    </row>
    <row r="113" spans="1:12" ht="15.75" customHeight="1">
      <c r="A113" s="17">
        <v>89</v>
      </c>
      <c r="B113" s="80" t="s">
        <v>73</v>
      </c>
      <c r="C113" s="7"/>
      <c r="D113" s="32">
        <f t="shared" si="6"/>
        <v>5</v>
      </c>
      <c r="E113" s="26"/>
      <c r="F113" s="26"/>
      <c r="G113" s="26"/>
      <c r="H113" s="26">
        <v>5</v>
      </c>
      <c r="I113" s="8" t="s">
        <v>348</v>
      </c>
      <c r="J113" s="52"/>
      <c r="K113" s="52"/>
      <c r="L113" s="52"/>
    </row>
    <row r="114" spans="1:12" ht="19.5" customHeight="1">
      <c r="A114" s="17">
        <v>90</v>
      </c>
      <c r="B114" s="12" t="s">
        <v>72</v>
      </c>
      <c r="C114" s="7"/>
      <c r="D114" s="32">
        <f t="shared" si="6"/>
        <v>5.5</v>
      </c>
      <c r="E114" s="26"/>
      <c r="F114" s="26"/>
      <c r="G114" s="26"/>
      <c r="H114" s="26">
        <v>5.5</v>
      </c>
      <c r="I114" s="8" t="s">
        <v>349</v>
      </c>
      <c r="J114" s="59" t="s">
        <v>339</v>
      </c>
      <c r="K114" s="52"/>
      <c r="L114" s="52"/>
    </row>
    <row r="115" spans="1:12" ht="16.5" customHeight="1">
      <c r="A115" s="17">
        <v>91</v>
      </c>
      <c r="B115" s="12" t="s">
        <v>433</v>
      </c>
      <c r="C115" s="7"/>
      <c r="D115" s="32">
        <f t="shared" si="6"/>
        <v>1</v>
      </c>
      <c r="E115" s="26"/>
      <c r="F115" s="26"/>
      <c r="G115" s="26"/>
      <c r="H115" s="26">
        <v>1</v>
      </c>
      <c r="I115" s="17" t="s">
        <v>350</v>
      </c>
      <c r="J115" s="52"/>
      <c r="K115" s="52"/>
      <c r="L115" s="52"/>
    </row>
    <row r="116" spans="1:12" ht="17.25" customHeight="1">
      <c r="A116" s="17">
        <v>92</v>
      </c>
      <c r="B116" s="12" t="s">
        <v>437</v>
      </c>
      <c r="C116" s="7"/>
      <c r="D116" s="32">
        <f t="shared" si="6"/>
        <v>1</v>
      </c>
      <c r="E116" s="26"/>
      <c r="F116" s="26"/>
      <c r="G116" s="26"/>
      <c r="H116" s="26">
        <v>1</v>
      </c>
      <c r="I116" s="8" t="s">
        <v>351</v>
      </c>
      <c r="J116" s="52"/>
      <c r="K116" s="52"/>
      <c r="L116" s="52"/>
    </row>
    <row r="117" spans="1:12" ht="17.25" customHeight="1">
      <c r="A117" s="17">
        <v>93</v>
      </c>
      <c r="B117" s="12" t="s">
        <v>434</v>
      </c>
      <c r="C117" s="7"/>
      <c r="D117" s="32">
        <f t="shared" si="6"/>
        <v>0.5</v>
      </c>
      <c r="E117" s="26"/>
      <c r="F117" s="26"/>
      <c r="G117" s="26"/>
      <c r="H117" s="26">
        <v>0.5</v>
      </c>
      <c r="I117" s="8" t="s">
        <v>352</v>
      </c>
      <c r="J117" s="52"/>
      <c r="K117" s="52"/>
      <c r="L117" s="52"/>
    </row>
    <row r="118" spans="1:12" ht="18.75" customHeight="1">
      <c r="A118" s="17">
        <v>94</v>
      </c>
      <c r="B118" s="12" t="s">
        <v>435</v>
      </c>
      <c r="C118" s="7"/>
      <c r="D118" s="32">
        <f t="shared" si="6"/>
        <v>1</v>
      </c>
      <c r="E118" s="26"/>
      <c r="F118" s="26"/>
      <c r="G118" s="26"/>
      <c r="H118" s="26">
        <v>1</v>
      </c>
      <c r="I118" s="17" t="s">
        <v>353</v>
      </c>
      <c r="J118" s="52"/>
      <c r="K118" s="52"/>
      <c r="L118" s="52"/>
    </row>
    <row r="119" spans="1:12" ht="19.5" customHeight="1">
      <c r="A119" s="17">
        <v>95</v>
      </c>
      <c r="B119" s="13" t="s">
        <v>126</v>
      </c>
      <c r="C119" s="3"/>
      <c r="D119" s="32">
        <f t="shared" si="6"/>
        <v>5.5</v>
      </c>
      <c r="E119" s="18"/>
      <c r="F119" s="18"/>
      <c r="G119" s="18"/>
      <c r="H119" s="18">
        <v>5.5</v>
      </c>
      <c r="I119" s="8" t="s">
        <v>354</v>
      </c>
      <c r="J119" s="5"/>
      <c r="K119" s="5"/>
      <c r="L119" s="5"/>
    </row>
    <row r="120" spans="1:12" ht="20.25" customHeight="1">
      <c r="A120" s="17">
        <v>96</v>
      </c>
      <c r="B120" s="12" t="s">
        <v>144</v>
      </c>
      <c r="C120" s="7"/>
      <c r="D120" s="32">
        <f t="shared" si="6"/>
        <v>5</v>
      </c>
      <c r="E120" s="26"/>
      <c r="F120" s="26"/>
      <c r="G120" s="26"/>
      <c r="H120" s="26">
        <v>5</v>
      </c>
      <c r="I120" s="8" t="s">
        <v>355</v>
      </c>
      <c r="J120" s="52"/>
      <c r="K120" s="52"/>
      <c r="L120" s="52"/>
    </row>
    <row r="121" spans="1:12" ht="18" customHeight="1">
      <c r="A121" s="17">
        <v>97</v>
      </c>
      <c r="B121" s="12" t="s">
        <v>158</v>
      </c>
      <c r="C121" s="7"/>
      <c r="D121" s="32">
        <f t="shared" si="6"/>
        <v>6.58</v>
      </c>
      <c r="E121" s="26"/>
      <c r="F121" s="26"/>
      <c r="G121" s="26"/>
      <c r="H121" s="26">
        <v>6.58</v>
      </c>
      <c r="I121" s="17" t="s">
        <v>356</v>
      </c>
      <c r="J121" s="52"/>
      <c r="K121" s="52"/>
      <c r="L121" s="52"/>
    </row>
    <row r="122" spans="1:12" ht="19.5" customHeight="1">
      <c r="A122" s="17">
        <v>98</v>
      </c>
      <c r="B122" s="12" t="s">
        <v>335</v>
      </c>
      <c r="C122" s="7"/>
      <c r="D122" s="32">
        <f t="shared" si="6"/>
        <v>8</v>
      </c>
      <c r="E122" s="26"/>
      <c r="F122" s="26"/>
      <c r="G122" s="26"/>
      <c r="H122" s="26">
        <v>8</v>
      </c>
      <c r="I122" s="8" t="s">
        <v>357</v>
      </c>
      <c r="J122" s="52"/>
      <c r="K122" s="52"/>
      <c r="L122" s="52"/>
    </row>
    <row r="123" spans="1:12" ht="18" customHeight="1">
      <c r="A123" s="17">
        <v>99</v>
      </c>
      <c r="B123" s="12" t="s">
        <v>91</v>
      </c>
      <c r="C123" s="7"/>
      <c r="D123" s="32">
        <f t="shared" si="6"/>
        <v>2</v>
      </c>
      <c r="E123" s="26"/>
      <c r="F123" s="26"/>
      <c r="G123" s="26"/>
      <c r="H123" s="26">
        <v>2</v>
      </c>
      <c r="I123" s="8" t="s">
        <v>358</v>
      </c>
      <c r="J123" s="52"/>
      <c r="K123" s="59" t="s">
        <v>95</v>
      </c>
      <c r="L123" s="52"/>
    </row>
    <row r="124" spans="1:12" ht="15.75">
      <c r="A124" s="17">
        <v>100</v>
      </c>
      <c r="B124" s="12" t="s">
        <v>419</v>
      </c>
      <c r="C124" s="7"/>
      <c r="D124" s="32">
        <f t="shared" si="6"/>
        <v>7.5</v>
      </c>
      <c r="E124" s="26"/>
      <c r="F124" s="26"/>
      <c r="G124" s="26">
        <v>7.5</v>
      </c>
      <c r="H124" s="26"/>
      <c r="I124" s="17" t="s">
        <v>359</v>
      </c>
      <c r="J124" s="52"/>
      <c r="K124" s="52"/>
      <c r="L124" s="52"/>
    </row>
    <row r="125" spans="1:12" ht="17.25" customHeight="1">
      <c r="A125" s="17">
        <v>101</v>
      </c>
      <c r="B125" s="12" t="s">
        <v>145</v>
      </c>
      <c r="C125" s="7"/>
      <c r="D125" s="32">
        <f t="shared" si="6"/>
        <v>8</v>
      </c>
      <c r="E125" s="26"/>
      <c r="F125" s="26"/>
      <c r="G125" s="26"/>
      <c r="H125" s="26">
        <v>8</v>
      </c>
      <c r="I125" s="8" t="s">
        <v>235</v>
      </c>
      <c r="J125" s="52"/>
      <c r="K125" s="59" t="s">
        <v>151</v>
      </c>
      <c r="L125" s="59"/>
    </row>
    <row r="126" spans="1:12" ht="18" customHeight="1">
      <c r="A126" s="17">
        <v>102</v>
      </c>
      <c r="B126" s="6" t="s">
        <v>157</v>
      </c>
      <c r="C126" s="81"/>
      <c r="D126" s="32">
        <f t="shared" si="6"/>
        <v>14.5</v>
      </c>
      <c r="E126" s="26"/>
      <c r="F126" s="26"/>
      <c r="G126" s="26"/>
      <c r="H126" s="26">
        <v>14.5</v>
      </c>
      <c r="I126" s="8" t="s">
        <v>236</v>
      </c>
      <c r="J126" s="82"/>
      <c r="K126" s="59" t="s">
        <v>95</v>
      </c>
      <c r="L126" s="59" t="s">
        <v>151</v>
      </c>
    </row>
    <row r="127" spans="1:12" ht="16.5" customHeight="1">
      <c r="A127" s="17">
        <v>103</v>
      </c>
      <c r="B127" s="6" t="s">
        <v>143</v>
      </c>
      <c r="C127" s="81"/>
      <c r="D127" s="32">
        <f t="shared" si="6"/>
        <v>9</v>
      </c>
      <c r="E127" s="26"/>
      <c r="F127" s="26"/>
      <c r="G127" s="26"/>
      <c r="H127" s="26">
        <v>9</v>
      </c>
      <c r="I127" s="17" t="s">
        <v>237</v>
      </c>
      <c r="J127" s="82"/>
      <c r="K127" s="52"/>
      <c r="L127" s="52"/>
    </row>
    <row r="128" spans="1:12" ht="19.5" customHeight="1">
      <c r="A128" s="17">
        <v>104</v>
      </c>
      <c r="B128" s="12" t="s">
        <v>432</v>
      </c>
      <c r="C128" s="14"/>
      <c r="D128" s="32">
        <f t="shared" si="6"/>
        <v>2.5</v>
      </c>
      <c r="E128" s="18"/>
      <c r="F128" s="18"/>
      <c r="G128" s="18"/>
      <c r="H128" s="18">
        <v>2.5</v>
      </c>
      <c r="I128" s="8" t="s">
        <v>238</v>
      </c>
      <c r="J128" s="15"/>
      <c r="K128" s="5"/>
      <c r="L128" s="16"/>
    </row>
    <row r="129" spans="1:12" ht="16.5" customHeight="1">
      <c r="A129" s="17">
        <v>105</v>
      </c>
      <c r="B129" s="13" t="s">
        <v>461</v>
      </c>
      <c r="C129" s="14"/>
      <c r="D129" s="32">
        <f t="shared" si="6"/>
        <v>0.5</v>
      </c>
      <c r="E129" s="18"/>
      <c r="F129" s="18"/>
      <c r="G129" s="18"/>
      <c r="H129" s="18">
        <v>0.5</v>
      </c>
      <c r="I129" s="8" t="s">
        <v>239</v>
      </c>
      <c r="J129" s="15"/>
      <c r="K129" s="5"/>
      <c r="L129" s="16"/>
    </row>
    <row r="130" spans="1:12" ht="16.5" customHeight="1">
      <c r="A130" s="17">
        <v>106</v>
      </c>
      <c r="B130" s="13" t="s">
        <v>462</v>
      </c>
      <c r="C130" s="14"/>
      <c r="D130" s="32">
        <f t="shared" si="6"/>
        <v>0.8</v>
      </c>
      <c r="E130" s="18"/>
      <c r="F130" s="18"/>
      <c r="G130" s="18"/>
      <c r="H130" s="18">
        <v>0.8</v>
      </c>
      <c r="I130" s="17" t="s">
        <v>240</v>
      </c>
      <c r="J130" s="15"/>
      <c r="K130" s="5"/>
      <c r="L130" s="16"/>
    </row>
    <row r="131" spans="1:12" ht="16.5" customHeight="1">
      <c r="A131" s="17">
        <v>107</v>
      </c>
      <c r="B131" s="13" t="s">
        <v>463</v>
      </c>
      <c r="C131" s="14"/>
      <c r="D131" s="32">
        <f t="shared" si="6"/>
        <v>0.1</v>
      </c>
      <c r="E131" s="18"/>
      <c r="F131" s="18"/>
      <c r="G131" s="18"/>
      <c r="H131" s="18">
        <v>0.1</v>
      </c>
      <c r="I131" s="8" t="s">
        <v>241</v>
      </c>
      <c r="J131" s="15"/>
      <c r="K131" s="5"/>
      <c r="L131" s="16"/>
    </row>
    <row r="132" spans="1:12" ht="18.75" customHeight="1">
      <c r="A132" s="17">
        <v>108</v>
      </c>
      <c r="B132" s="13" t="s">
        <v>464</v>
      </c>
      <c r="C132" s="14"/>
      <c r="D132" s="32">
        <f t="shared" si="6"/>
        <v>0.05</v>
      </c>
      <c r="E132" s="18"/>
      <c r="F132" s="18"/>
      <c r="G132" s="18"/>
      <c r="H132" s="18">
        <v>0.05</v>
      </c>
      <c r="I132" s="8" t="s">
        <v>242</v>
      </c>
      <c r="J132" s="15"/>
      <c r="K132" s="5"/>
      <c r="L132" s="16"/>
    </row>
    <row r="133" spans="1:12" ht="17.25" customHeight="1">
      <c r="A133" s="17">
        <v>109</v>
      </c>
      <c r="B133" s="13" t="s">
        <v>465</v>
      </c>
      <c r="C133" s="14"/>
      <c r="D133" s="32">
        <f t="shared" si="6"/>
        <v>0.1</v>
      </c>
      <c r="E133" s="18"/>
      <c r="F133" s="18"/>
      <c r="G133" s="18"/>
      <c r="H133" s="18">
        <v>0.1</v>
      </c>
      <c r="I133" s="17" t="s">
        <v>243</v>
      </c>
      <c r="J133" s="15"/>
      <c r="K133" s="5"/>
      <c r="L133" s="16"/>
    </row>
    <row r="134" spans="1:12" ht="17.25" customHeight="1">
      <c r="A134" s="17">
        <v>110</v>
      </c>
      <c r="B134" s="13" t="s">
        <v>466</v>
      </c>
      <c r="C134" s="14"/>
      <c r="D134" s="32">
        <f t="shared" si="6"/>
        <v>0.8</v>
      </c>
      <c r="E134" s="18"/>
      <c r="F134" s="18"/>
      <c r="G134" s="18"/>
      <c r="H134" s="18">
        <v>0.8</v>
      </c>
      <c r="I134" s="8" t="s">
        <v>244</v>
      </c>
      <c r="J134" s="15"/>
      <c r="K134" s="5"/>
      <c r="L134" s="16"/>
    </row>
    <row r="135" spans="1:12" ht="18.75" customHeight="1">
      <c r="A135" s="17">
        <v>111</v>
      </c>
      <c r="B135" s="13" t="s">
        <v>467</v>
      </c>
      <c r="C135" s="14"/>
      <c r="D135" s="32">
        <f t="shared" si="6"/>
        <v>0.1</v>
      </c>
      <c r="E135" s="18"/>
      <c r="F135" s="18"/>
      <c r="G135" s="18"/>
      <c r="H135" s="18">
        <v>0.1</v>
      </c>
      <c r="I135" s="8" t="s">
        <v>485</v>
      </c>
      <c r="J135" s="15"/>
      <c r="K135" s="5"/>
      <c r="L135" s="16"/>
    </row>
    <row r="136" spans="1:12" ht="20.25" customHeight="1">
      <c r="A136" s="17">
        <v>112</v>
      </c>
      <c r="B136" s="13" t="s">
        <v>468</v>
      </c>
      <c r="C136" s="14"/>
      <c r="D136" s="32">
        <f t="shared" si="6"/>
        <v>0.1</v>
      </c>
      <c r="E136" s="18"/>
      <c r="F136" s="18"/>
      <c r="G136" s="18"/>
      <c r="H136" s="18">
        <v>0.1</v>
      </c>
      <c r="I136" s="17" t="s">
        <v>486</v>
      </c>
      <c r="J136" s="15"/>
      <c r="K136" s="5"/>
      <c r="L136" s="16"/>
    </row>
    <row r="137" spans="1:12" ht="15.75">
      <c r="A137" s="17">
        <v>113</v>
      </c>
      <c r="B137" s="13" t="s">
        <v>469</v>
      </c>
      <c r="C137" s="14"/>
      <c r="D137" s="32">
        <f t="shared" si="6"/>
        <v>0.7</v>
      </c>
      <c r="E137" s="18"/>
      <c r="F137" s="18"/>
      <c r="G137" s="18"/>
      <c r="H137" s="18">
        <v>0.7</v>
      </c>
      <c r="I137" s="8" t="s">
        <v>246</v>
      </c>
      <c r="J137" s="15"/>
      <c r="K137" s="5"/>
      <c r="L137" s="16"/>
    </row>
    <row r="138" spans="1:12" ht="17.25" customHeight="1">
      <c r="A138" s="17">
        <v>114</v>
      </c>
      <c r="B138" s="13" t="s">
        <v>470</v>
      </c>
      <c r="C138" s="14"/>
      <c r="D138" s="32">
        <f t="shared" si="6"/>
        <v>0.3</v>
      </c>
      <c r="E138" s="18"/>
      <c r="F138" s="18"/>
      <c r="G138" s="18"/>
      <c r="H138" s="18">
        <v>0.3</v>
      </c>
      <c r="I138" s="8" t="s">
        <v>245</v>
      </c>
      <c r="J138" s="15"/>
      <c r="K138" s="5"/>
      <c r="L138" s="16"/>
    </row>
    <row r="139" spans="1:12" ht="17.25" customHeight="1">
      <c r="A139" s="17">
        <v>115</v>
      </c>
      <c r="B139" s="13" t="s">
        <v>471</v>
      </c>
      <c r="C139" s="14"/>
      <c r="D139" s="32">
        <f t="shared" si="6"/>
        <v>0.3</v>
      </c>
      <c r="E139" s="18"/>
      <c r="F139" s="18"/>
      <c r="G139" s="18"/>
      <c r="H139" s="18">
        <v>0.3</v>
      </c>
      <c r="I139" s="17" t="s">
        <v>247</v>
      </c>
      <c r="J139" s="15"/>
      <c r="K139" s="5"/>
      <c r="L139" s="16"/>
    </row>
    <row r="140" spans="1:12" ht="19.5" customHeight="1">
      <c r="A140" s="17">
        <v>116</v>
      </c>
      <c r="B140" s="13" t="s">
        <v>472</v>
      </c>
      <c r="C140" s="14"/>
      <c r="D140" s="32">
        <f t="shared" si="6"/>
        <v>1.6</v>
      </c>
      <c r="E140" s="18"/>
      <c r="F140" s="18"/>
      <c r="G140" s="18"/>
      <c r="H140" s="18">
        <v>1.6</v>
      </c>
      <c r="I140" s="8" t="s">
        <v>248</v>
      </c>
      <c r="J140" s="15"/>
      <c r="K140" s="5"/>
      <c r="L140" s="16"/>
    </row>
    <row r="141" spans="1:12" ht="18" customHeight="1">
      <c r="A141" s="17">
        <v>117</v>
      </c>
      <c r="B141" s="13" t="s">
        <v>473</v>
      </c>
      <c r="C141" s="14"/>
      <c r="D141" s="32">
        <f t="shared" si="6"/>
        <v>0.1</v>
      </c>
      <c r="E141" s="18"/>
      <c r="F141" s="18"/>
      <c r="G141" s="18"/>
      <c r="H141" s="18">
        <v>0.1</v>
      </c>
      <c r="I141" s="8" t="s">
        <v>249</v>
      </c>
      <c r="J141" s="15"/>
      <c r="K141" s="5" t="s">
        <v>545</v>
      </c>
      <c r="L141" s="16"/>
    </row>
    <row r="142" spans="1:12" ht="15.75">
      <c r="A142" s="17">
        <v>118</v>
      </c>
      <c r="B142" s="13" t="s">
        <v>474</v>
      </c>
      <c r="C142" s="14"/>
      <c r="D142" s="32">
        <f t="shared" si="6"/>
        <v>0.1</v>
      </c>
      <c r="E142" s="18"/>
      <c r="F142" s="18"/>
      <c r="G142" s="18"/>
      <c r="H142" s="18">
        <v>0.1</v>
      </c>
      <c r="I142" s="17" t="s">
        <v>250</v>
      </c>
      <c r="J142" s="15"/>
      <c r="K142" s="5"/>
      <c r="L142" s="16"/>
    </row>
    <row r="143" spans="1:12" ht="17.25" customHeight="1" thickBot="1">
      <c r="A143" s="17">
        <v>119</v>
      </c>
      <c r="B143" s="13" t="s">
        <v>475</v>
      </c>
      <c r="C143" s="14"/>
      <c r="D143" s="32">
        <f t="shared" si="6"/>
        <v>0.5</v>
      </c>
      <c r="E143" s="18" t="s">
        <v>545</v>
      </c>
      <c r="F143" s="18"/>
      <c r="G143" s="18"/>
      <c r="H143" s="18">
        <v>0.5</v>
      </c>
      <c r="I143" s="8" t="s">
        <v>251</v>
      </c>
      <c r="J143" s="15"/>
      <c r="K143" s="5"/>
      <c r="L143" s="16"/>
    </row>
    <row r="144" spans="1:12" ht="22.5" customHeight="1" thickBot="1">
      <c r="A144" s="19"/>
      <c r="B144" s="20" t="s">
        <v>27</v>
      </c>
      <c r="C144" s="27"/>
      <c r="D144" s="21">
        <f>SUM(D100:D143)</f>
        <v>129.05999999999995</v>
      </c>
      <c r="E144" s="21">
        <f>SUM(E100:E143)</f>
        <v>0</v>
      </c>
      <c r="F144" s="21">
        <f>SUM(F100:F143)</f>
        <v>12.63</v>
      </c>
      <c r="G144" s="21">
        <f>SUM(G100:G143)</f>
        <v>24.5</v>
      </c>
      <c r="H144" s="21">
        <f>SUM(H100:H143)</f>
        <v>91.92999999999995</v>
      </c>
      <c r="I144" s="24" t="s">
        <v>28</v>
      </c>
      <c r="J144" s="22" t="s">
        <v>342</v>
      </c>
      <c r="K144" s="22" t="s">
        <v>520</v>
      </c>
      <c r="L144" s="23" t="s">
        <v>151</v>
      </c>
    </row>
    <row r="145" spans="1:12" ht="23.25" customHeight="1" thickBot="1">
      <c r="A145" s="163" t="s">
        <v>413</v>
      </c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  <c r="L145" s="165"/>
    </row>
    <row r="146" spans="1:12" ht="15.75" customHeight="1">
      <c r="A146" s="83">
        <v>120</v>
      </c>
      <c r="B146" s="71" t="s">
        <v>119</v>
      </c>
      <c r="C146" s="72"/>
      <c r="D146" s="32">
        <f t="shared" ref="D146:D151" si="7">SUM(E146:H146)</f>
        <v>0.4</v>
      </c>
      <c r="E146" s="40"/>
      <c r="F146" s="40">
        <v>0.4</v>
      </c>
      <c r="G146" s="40"/>
      <c r="H146" s="40"/>
      <c r="I146" s="8" t="s">
        <v>252</v>
      </c>
      <c r="J146" s="74"/>
      <c r="K146" s="74"/>
      <c r="L146" s="75"/>
    </row>
    <row r="147" spans="1:12" ht="17.25" customHeight="1">
      <c r="A147" s="8">
        <v>121</v>
      </c>
      <c r="B147" s="6" t="s">
        <v>387</v>
      </c>
      <c r="C147" s="7"/>
      <c r="D147" s="32">
        <f t="shared" si="7"/>
        <v>5.1290000000000004</v>
      </c>
      <c r="E147" s="26">
        <v>4.9290000000000003</v>
      </c>
      <c r="F147" s="26"/>
      <c r="G147" s="26">
        <v>0.2</v>
      </c>
      <c r="H147" s="26"/>
      <c r="I147" s="8" t="s">
        <v>253</v>
      </c>
      <c r="J147" s="52"/>
      <c r="K147" s="52"/>
      <c r="L147" s="53"/>
    </row>
    <row r="148" spans="1:12" ht="15.75">
      <c r="A148" s="8">
        <v>122</v>
      </c>
      <c r="B148" s="6" t="s">
        <v>57</v>
      </c>
      <c r="C148" s="7"/>
      <c r="D148" s="32">
        <f t="shared" si="7"/>
        <v>0.7</v>
      </c>
      <c r="E148" s="26"/>
      <c r="F148" s="26"/>
      <c r="G148" s="26">
        <v>0.7</v>
      </c>
      <c r="H148" s="26"/>
      <c r="I148" s="8" t="s">
        <v>254</v>
      </c>
      <c r="J148" s="52"/>
      <c r="K148" s="52"/>
      <c r="L148" s="53"/>
    </row>
    <row r="149" spans="1:12" ht="17.25" customHeight="1">
      <c r="A149" s="8">
        <v>123</v>
      </c>
      <c r="B149" s="6" t="s">
        <v>58</v>
      </c>
      <c r="C149" s="7"/>
      <c r="D149" s="32">
        <f t="shared" si="7"/>
        <v>2</v>
      </c>
      <c r="E149" s="26"/>
      <c r="F149" s="26"/>
      <c r="G149" s="26"/>
      <c r="H149" s="26">
        <v>2</v>
      </c>
      <c r="I149" s="8" t="s">
        <v>255</v>
      </c>
      <c r="J149" s="52"/>
      <c r="K149" s="52"/>
      <c r="L149" s="53"/>
    </row>
    <row r="150" spans="1:12" ht="17.25" customHeight="1">
      <c r="A150" s="8">
        <v>124</v>
      </c>
      <c r="B150" s="2" t="s">
        <v>447</v>
      </c>
      <c r="C150" s="14"/>
      <c r="D150" s="32">
        <f t="shared" si="7"/>
        <v>2.984</v>
      </c>
      <c r="E150" s="18">
        <v>2.984</v>
      </c>
      <c r="F150" s="18"/>
      <c r="G150" s="18"/>
      <c r="H150" s="18"/>
      <c r="I150" s="4" t="s">
        <v>256</v>
      </c>
      <c r="J150" s="5"/>
      <c r="K150" s="5"/>
      <c r="L150" s="54"/>
    </row>
    <row r="151" spans="1:12" ht="17.25" customHeight="1" thickBot="1">
      <c r="A151" s="1">
        <v>125</v>
      </c>
      <c r="B151" s="136" t="s">
        <v>537</v>
      </c>
      <c r="C151" s="132"/>
      <c r="D151" s="127">
        <f t="shared" si="7"/>
        <v>0.37</v>
      </c>
      <c r="E151" s="137"/>
      <c r="F151" s="137"/>
      <c r="G151" s="137"/>
      <c r="H151" s="137">
        <v>0.37</v>
      </c>
      <c r="I151" s="138" t="s">
        <v>550</v>
      </c>
      <c r="J151" s="5"/>
      <c r="K151" s="5"/>
      <c r="L151" s="5"/>
    </row>
    <row r="152" spans="1:12" ht="21.75" customHeight="1" thickBot="1">
      <c r="A152" s="55"/>
      <c r="B152" s="20" t="s">
        <v>27</v>
      </c>
      <c r="C152" s="27"/>
      <c r="D152" s="21">
        <f>SUM(D146:D151)</f>
        <v>11.583</v>
      </c>
      <c r="E152" s="21">
        <f>SUM(E146:E150)</f>
        <v>7.9130000000000003</v>
      </c>
      <c r="F152" s="21">
        <f>SUM(F146:F150)</f>
        <v>0.4</v>
      </c>
      <c r="G152" s="21">
        <f>SUM(G146:G150)</f>
        <v>0.89999999999999991</v>
      </c>
      <c r="H152" s="21">
        <f>SUM(H146:H151)</f>
        <v>2.37</v>
      </c>
      <c r="I152" s="67"/>
      <c r="J152" s="68" t="s">
        <v>28</v>
      </c>
      <c r="K152" s="68" t="s">
        <v>28</v>
      </c>
      <c r="L152" s="69" t="s">
        <v>28</v>
      </c>
    </row>
    <row r="153" spans="1:12" ht="24.75" customHeight="1" thickBot="1">
      <c r="A153" s="163" t="s">
        <v>558</v>
      </c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  <c r="L153" s="165"/>
    </row>
    <row r="154" spans="1:12" ht="20.25" customHeight="1">
      <c r="A154" s="43">
        <v>126</v>
      </c>
      <c r="B154" s="38" t="s">
        <v>327</v>
      </c>
      <c r="C154" s="39"/>
      <c r="D154" s="32">
        <f t="shared" ref="D154:D188" si="8">SUM(E154:H154)</f>
        <v>2</v>
      </c>
      <c r="E154" s="40" t="s">
        <v>545</v>
      </c>
      <c r="F154" s="40"/>
      <c r="G154" s="40"/>
      <c r="H154" s="40">
        <v>2</v>
      </c>
      <c r="I154" s="26" t="s">
        <v>257</v>
      </c>
      <c r="J154" s="85"/>
      <c r="K154" s="85"/>
      <c r="L154" s="86"/>
    </row>
    <row r="155" spans="1:12" ht="17.25" customHeight="1">
      <c r="A155" s="43">
        <v>127</v>
      </c>
      <c r="B155" s="41" t="s">
        <v>59</v>
      </c>
      <c r="C155" s="42"/>
      <c r="D155" s="32">
        <f t="shared" si="8"/>
        <v>3.2</v>
      </c>
      <c r="E155" s="26"/>
      <c r="F155" s="26"/>
      <c r="G155" s="26">
        <v>3.2</v>
      </c>
      <c r="H155" s="26"/>
      <c r="I155" s="26" t="s">
        <v>258</v>
      </c>
      <c r="J155" s="34"/>
      <c r="K155" s="34"/>
      <c r="L155" s="87"/>
    </row>
    <row r="156" spans="1:12" ht="17.25" customHeight="1">
      <c r="A156" s="43">
        <v>128</v>
      </c>
      <c r="B156" s="41" t="s">
        <v>62</v>
      </c>
      <c r="C156" s="42"/>
      <c r="D156" s="32">
        <f t="shared" si="8"/>
        <v>1</v>
      </c>
      <c r="E156" s="26"/>
      <c r="F156" s="26"/>
      <c r="G156" s="26">
        <v>1</v>
      </c>
      <c r="H156" s="26"/>
      <c r="I156" s="26" t="s">
        <v>259</v>
      </c>
      <c r="J156" s="34"/>
      <c r="K156" s="34"/>
      <c r="L156" s="87"/>
    </row>
    <row r="157" spans="1:12" ht="17.25" customHeight="1">
      <c r="A157" s="43">
        <v>129</v>
      </c>
      <c r="B157" s="41" t="s">
        <v>117</v>
      </c>
      <c r="C157" s="42"/>
      <c r="D157" s="32">
        <f t="shared" si="8"/>
        <v>1.6</v>
      </c>
      <c r="E157" s="26"/>
      <c r="F157" s="26"/>
      <c r="G157" s="26"/>
      <c r="H157" s="26">
        <v>1.6</v>
      </c>
      <c r="I157" s="26" t="s">
        <v>260</v>
      </c>
      <c r="J157" s="34"/>
      <c r="K157" s="34"/>
      <c r="L157" s="87"/>
    </row>
    <row r="158" spans="1:12" ht="19.5" customHeight="1">
      <c r="A158" s="43">
        <v>130</v>
      </c>
      <c r="B158" s="41" t="s">
        <v>61</v>
      </c>
      <c r="C158" s="42"/>
      <c r="D158" s="32">
        <f t="shared" si="8"/>
        <v>2</v>
      </c>
      <c r="E158" s="26"/>
      <c r="F158" s="26"/>
      <c r="G158" s="26"/>
      <c r="H158" s="26">
        <v>2</v>
      </c>
      <c r="I158" s="26" t="s">
        <v>261</v>
      </c>
      <c r="J158" s="34"/>
      <c r="K158" s="34"/>
      <c r="L158" s="87"/>
    </row>
    <row r="159" spans="1:12" s="158" customFormat="1" ht="16.5" customHeight="1">
      <c r="A159" s="43">
        <v>131</v>
      </c>
      <c r="B159" s="156" t="s">
        <v>66</v>
      </c>
      <c r="C159" s="157"/>
      <c r="D159" s="127">
        <f t="shared" si="8"/>
        <v>0.85</v>
      </c>
      <c r="E159" s="148"/>
      <c r="F159" s="148"/>
      <c r="G159" s="148">
        <v>0</v>
      </c>
      <c r="H159" s="148">
        <v>0.85</v>
      </c>
      <c r="I159" s="148" t="s">
        <v>262</v>
      </c>
      <c r="J159" s="128"/>
      <c r="K159" s="128"/>
      <c r="L159" s="129"/>
    </row>
    <row r="160" spans="1:12" ht="15.75">
      <c r="A160" s="43">
        <v>132</v>
      </c>
      <c r="B160" s="41" t="s">
        <v>64</v>
      </c>
      <c r="C160" s="42"/>
      <c r="D160" s="32">
        <f t="shared" si="8"/>
        <v>1</v>
      </c>
      <c r="E160" s="26"/>
      <c r="F160" s="26"/>
      <c r="G160" s="26">
        <v>1</v>
      </c>
      <c r="H160" s="26"/>
      <c r="I160" s="26" t="s">
        <v>263</v>
      </c>
      <c r="J160" s="34"/>
      <c r="K160" s="34"/>
      <c r="L160" s="87"/>
    </row>
    <row r="161" spans="1:12" ht="15.75">
      <c r="A161" s="43">
        <v>133</v>
      </c>
      <c r="B161" s="41" t="s">
        <v>63</v>
      </c>
      <c r="C161" s="42"/>
      <c r="D161" s="32">
        <f t="shared" si="8"/>
        <v>1</v>
      </c>
      <c r="E161" s="26">
        <v>1</v>
      </c>
      <c r="F161" s="26"/>
      <c r="G161" s="26"/>
      <c r="H161" s="26"/>
      <c r="I161" s="26" t="s">
        <v>264</v>
      </c>
      <c r="J161" s="34"/>
      <c r="K161" s="34"/>
      <c r="L161" s="87"/>
    </row>
    <row r="162" spans="1:12" ht="15.75">
      <c r="A162" s="43">
        <v>134</v>
      </c>
      <c r="B162" s="41" t="s">
        <v>65</v>
      </c>
      <c r="C162" s="42"/>
      <c r="D162" s="32">
        <f t="shared" si="8"/>
        <v>2</v>
      </c>
      <c r="E162" s="26"/>
      <c r="F162" s="26"/>
      <c r="G162" s="26">
        <v>2</v>
      </c>
      <c r="H162" s="26"/>
      <c r="I162" s="26" t="s">
        <v>265</v>
      </c>
      <c r="J162" s="34"/>
      <c r="K162" s="34"/>
      <c r="L162" s="87"/>
    </row>
    <row r="163" spans="1:12" ht="19.5" customHeight="1">
      <c r="A163" s="43">
        <v>135</v>
      </c>
      <c r="B163" s="41" t="s">
        <v>67</v>
      </c>
      <c r="C163" s="42"/>
      <c r="D163" s="32">
        <f t="shared" si="8"/>
        <v>0.6</v>
      </c>
      <c r="E163" s="26"/>
      <c r="F163" s="26"/>
      <c r="G163" s="26"/>
      <c r="H163" s="26">
        <v>0.6</v>
      </c>
      <c r="I163" s="26" t="s">
        <v>266</v>
      </c>
      <c r="J163" s="34"/>
      <c r="K163" s="34"/>
      <c r="L163" s="87"/>
    </row>
    <row r="164" spans="1:12" ht="16.5" customHeight="1">
      <c r="A164" s="43">
        <v>136</v>
      </c>
      <c r="B164" s="41" t="s">
        <v>68</v>
      </c>
      <c r="C164" s="42"/>
      <c r="D164" s="32">
        <f t="shared" si="8"/>
        <v>1.7</v>
      </c>
      <c r="E164" s="26"/>
      <c r="F164" s="26"/>
      <c r="G164" s="26"/>
      <c r="H164" s="26">
        <v>1.7</v>
      </c>
      <c r="I164" s="26" t="s">
        <v>267</v>
      </c>
      <c r="J164" s="34"/>
      <c r="K164" s="34"/>
      <c r="L164" s="87"/>
    </row>
    <row r="165" spans="1:12" ht="18" customHeight="1">
      <c r="A165" s="43">
        <v>137</v>
      </c>
      <c r="B165" s="41" t="s">
        <v>118</v>
      </c>
      <c r="C165" s="42"/>
      <c r="D165" s="32">
        <f t="shared" si="8"/>
        <v>1</v>
      </c>
      <c r="E165" s="26"/>
      <c r="F165" s="26"/>
      <c r="G165" s="26">
        <v>1</v>
      </c>
      <c r="H165" s="26"/>
      <c r="I165" s="26" t="s">
        <v>268</v>
      </c>
      <c r="J165" s="34"/>
      <c r="K165" s="34"/>
      <c r="L165" s="87"/>
    </row>
    <row r="166" spans="1:12" ht="18" customHeight="1">
      <c r="A166" s="43">
        <v>138</v>
      </c>
      <c r="B166" s="41" t="s">
        <v>60</v>
      </c>
      <c r="C166" s="42"/>
      <c r="D166" s="32">
        <f t="shared" si="8"/>
        <v>0.68500000000000005</v>
      </c>
      <c r="E166" s="26">
        <v>0.68500000000000005</v>
      </c>
      <c r="F166" s="26"/>
      <c r="G166" s="26"/>
      <c r="H166" s="26"/>
      <c r="I166" s="26" t="s">
        <v>269</v>
      </c>
      <c r="J166" s="34"/>
      <c r="K166" s="34"/>
      <c r="L166" s="87"/>
    </row>
    <row r="167" spans="1:12" ht="16.5" customHeight="1">
      <c r="A167" s="43">
        <v>139</v>
      </c>
      <c r="B167" s="41" t="s">
        <v>454</v>
      </c>
      <c r="C167" s="42"/>
      <c r="D167" s="32">
        <f t="shared" si="8"/>
        <v>0.05</v>
      </c>
      <c r="E167" s="26"/>
      <c r="F167" s="26"/>
      <c r="G167" s="26"/>
      <c r="H167" s="26">
        <v>0.05</v>
      </c>
      <c r="I167" s="26" t="s">
        <v>487</v>
      </c>
      <c r="J167" s="34"/>
      <c r="K167" s="34"/>
      <c r="L167" s="87"/>
    </row>
    <row r="168" spans="1:12" ht="17.25" customHeight="1">
      <c r="A168" s="43">
        <v>140</v>
      </c>
      <c r="B168" s="41" t="s">
        <v>455</v>
      </c>
      <c r="C168" s="42"/>
      <c r="D168" s="32">
        <f t="shared" si="8"/>
        <v>0.2</v>
      </c>
      <c r="E168" s="26"/>
      <c r="F168" s="26"/>
      <c r="G168" s="26"/>
      <c r="H168" s="26">
        <v>0.2</v>
      </c>
      <c r="I168" s="26" t="s">
        <v>270</v>
      </c>
      <c r="J168" s="34"/>
      <c r="K168" s="34"/>
      <c r="L168" s="87"/>
    </row>
    <row r="169" spans="1:12" ht="18" customHeight="1">
      <c r="A169" s="43">
        <v>141</v>
      </c>
      <c r="B169" s="41" t="s">
        <v>456</v>
      </c>
      <c r="C169" s="42"/>
      <c r="D169" s="32">
        <f t="shared" si="8"/>
        <v>0.05</v>
      </c>
      <c r="E169" s="26"/>
      <c r="F169" s="26"/>
      <c r="G169" s="26"/>
      <c r="H169" s="26">
        <v>0.05</v>
      </c>
      <c r="I169" s="26" t="s">
        <v>271</v>
      </c>
      <c r="J169" s="34"/>
      <c r="K169" s="34"/>
      <c r="L169" s="87"/>
    </row>
    <row r="170" spans="1:12" ht="18.75" customHeight="1">
      <c r="A170" s="43">
        <v>142</v>
      </c>
      <c r="B170" s="41" t="s">
        <v>477</v>
      </c>
      <c r="C170" s="42"/>
      <c r="D170" s="32">
        <f t="shared" si="8"/>
        <v>0.83</v>
      </c>
      <c r="E170" s="26">
        <v>0.83</v>
      </c>
      <c r="F170" s="26"/>
      <c r="G170" s="26"/>
      <c r="H170" s="26"/>
      <c r="I170" s="26" t="s">
        <v>272</v>
      </c>
      <c r="J170" s="34"/>
      <c r="K170" s="34"/>
      <c r="L170" s="87"/>
    </row>
    <row r="171" spans="1:12" ht="18" customHeight="1">
      <c r="A171" s="43">
        <v>143</v>
      </c>
      <c r="B171" s="41" t="s">
        <v>478</v>
      </c>
      <c r="C171" s="42"/>
      <c r="D171" s="32">
        <f t="shared" si="8"/>
        <v>0.63</v>
      </c>
      <c r="E171" s="26">
        <v>0.63</v>
      </c>
      <c r="F171" s="26"/>
      <c r="G171" s="26"/>
      <c r="H171" s="26"/>
      <c r="I171" s="26" t="s">
        <v>273</v>
      </c>
      <c r="J171" s="34"/>
      <c r="K171" s="34"/>
      <c r="L171" s="87"/>
    </row>
    <row r="172" spans="1:12" ht="19.5" customHeight="1">
      <c r="A172" s="43">
        <v>144</v>
      </c>
      <c r="B172" s="41" t="s">
        <v>457</v>
      </c>
      <c r="C172" s="42"/>
      <c r="D172" s="32">
        <f t="shared" si="8"/>
        <v>0.3</v>
      </c>
      <c r="E172" s="26"/>
      <c r="F172" s="26"/>
      <c r="G172" s="26"/>
      <c r="H172" s="26">
        <v>0.3</v>
      </c>
      <c r="I172" s="26" t="s">
        <v>274</v>
      </c>
      <c r="J172" s="34"/>
      <c r="K172" s="34"/>
      <c r="L172" s="87"/>
    </row>
    <row r="173" spans="1:12" ht="18" customHeight="1">
      <c r="A173" s="43">
        <v>145</v>
      </c>
      <c r="B173" s="41" t="s">
        <v>397</v>
      </c>
      <c r="C173" s="42"/>
      <c r="D173" s="32">
        <f t="shared" si="8"/>
        <v>2.5</v>
      </c>
      <c r="E173" s="26"/>
      <c r="F173" s="26"/>
      <c r="G173" s="26"/>
      <c r="H173" s="26">
        <v>2.5</v>
      </c>
      <c r="I173" s="26" t="s">
        <v>488</v>
      </c>
      <c r="J173" s="34"/>
      <c r="K173" s="34"/>
      <c r="L173" s="87"/>
    </row>
    <row r="174" spans="1:12" ht="31.5">
      <c r="A174" s="43">
        <v>146</v>
      </c>
      <c r="B174" s="41" t="s">
        <v>540</v>
      </c>
      <c r="C174" s="42"/>
      <c r="D174" s="32">
        <f t="shared" si="8"/>
        <v>0.8</v>
      </c>
      <c r="E174" s="26"/>
      <c r="F174" s="26"/>
      <c r="G174" s="26"/>
      <c r="H174" s="26">
        <f>0.6+0.2</f>
        <v>0.8</v>
      </c>
      <c r="I174" s="26" t="s">
        <v>275</v>
      </c>
      <c r="J174" s="34"/>
      <c r="K174" s="34"/>
      <c r="L174" s="87"/>
    </row>
    <row r="175" spans="1:12" ht="18.75" customHeight="1">
      <c r="A175" s="43">
        <v>147</v>
      </c>
      <c r="B175" s="41" t="s">
        <v>139</v>
      </c>
      <c r="C175" s="42"/>
      <c r="D175" s="32">
        <f t="shared" si="8"/>
        <v>1</v>
      </c>
      <c r="E175" s="26"/>
      <c r="F175" s="26"/>
      <c r="G175" s="26"/>
      <c r="H175" s="26">
        <v>1</v>
      </c>
      <c r="I175" s="26" t="s">
        <v>276</v>
      </c>
      <c r="J175" s="34"/>
      <c r="K175" s="34"/>
      <c r="L175" s="87"/>
    </row>
    <row r="176" spans="1:12" ht="18.75" customHeight="1">
      <c r="A176" s="43">
        <v>148</v>
      </c>
      <c r="B176" s="41" t="s">
        <v>85</v>
      </c>
      <c r="C176" s="42"/>
      <c r="D176" s="32">
        <f t="shared" si="8"/>
        <v>3</v>
      </c>
      <c r="E176" s="26"/>
      <c r="F176" s="26"/>
      <c r="G176" s="26"/>
      <c r="H176" s="26">
        <v>3</v>
      </c>
      <c r="I176" s="26" t="s">
        <v>277</v>
      </c>
      <c r="J176" s="34"/>
      <c r="K176" s="34"/>
      <c r="L176" s="87"/>
    </row>
    <row r="177" spans="1:14" ht="18.75" customHeight="1">
      <c r="A177" s="43">
        <v>149</v>
      </c>
      <c r="B177" s="41" t="s">
        <v>138</v>
      </c>
      <c r="C177" s="42"/>
      <c r="D177" s="32">
        <f t="shared" si="8"/>
        <v>0.6</v>
      </c>
      <c r="E177" s="26"/>
      <c r="F177" s="26"/>
      <c r="G177" s="26"/>
      <c r="H177" s="26">
        <v>0.6</v>
      </c>
      <c r="I177" s="26" t="s">
        <v>278</v>
      </c>
      <c r="J177" s="34"/>
      <c r="K177" s="34"/>
      <c r="L177" s="87"/>
    </row>
    <row r="178" spans="1:14" ht="18" customHeight="1">
      <c r="A178" s="43">
        <v>150</v>
      </c>
      <c r="B178" s="41" t="s">
        <v>86</v>
      </c>
      <c r="C178" s="42"/>
      <c r="D178" s="32">
        <f t="shared" si="8"/>
        <v>1.5</v>
      </c>
      <c r="E178" s="26"/>
      <c r="F178" s="26"/>
      <c r="G178" s="26"/>
      <c r="H178" s="26">
        <v>1.5</v>
      </c>
      <c r="I178" s="26" t="s">
        <v>279</v>
      </c>
      <c r="J178" s="34"/>
      <c r="K178" s="34"/>
      <c r="L178" s="87"/>
    </row>
    <row r="179" spans="1:14" ht="18" customHeight="1">
      <c r="A179" s="43">
        <v>151</v>
      </c>
      <c r="B179" s="41" t="s">
        <v>282</v>
      </c>
      <c r="C179" s="42"/>
      <c r="D179" s="32">
        <f t="shared" si="8"/>
        <v>9</v>
      </c>
      <c r="E179" s="26"/>
      <c r="F179" s="26">
        <v>1</v>
      </c>
      <c r="G179" s="26">
        <v>8</v>
      </c>
      <c r="H179" s="26"/>
      <c r="I179" s="26" t="s">
        <v>280</v>
      </c>
      <c r="J179" s="34"/>
      <c r="K179" s="34"/>
      <c r="L179" s="87"/>
      <c r="N179" s="44" t="s">
        <v>545</v>
      </c>
    </row>
    <row r="180" spans="1:14" ht="31.5">
      <c r="A180" s="43">
        <v>152</v>
      </c>
      <c r="B180" s="41" t="s">
        <v>84</v>
      </c>
      <c r="C180" s="42"/>
      <c r="D180" s="32">
        <f t="shared" si="8"/>
        <v>2.2999999999999998</v>
      </c>
      <c r="E180" s="26"/>
      <c r="F180" s="26"/>
      <c r="G180" s="26"/>
      <c r="H180" s="26">
        <v>2.2999999999999998</v>
      </c>
      <c r="I180" s="26" t="s">
        <v>281</v>
      </c>
      <c r="J180" s="34"/>
      <c r="K180" s="34"/>
      <c r="L180" s="87"/>
    </row>
    <row r="181" spans="1:14" ht="15.75">
      <c r="A181" s="43">
        <v>153</v>
      </c>
      <c r="B181" s="41" t="s">
        <v>82</v>
      </c>
      <c r="C181" s="42"/>
      <c r="D181" s="32">
        <f t="shared" si="8"/>
        <v>0.5</v>
      </c>
      <c r="E181" s="26"/>
      <c r="F181" s="26"/>
      <c r="G181" s="26">
        <v>0.5</v>
      </c>
      <c r="H181" s="26"/>
      <c r="I181" s="26" t="s">
        <v>283</v>
      </c>
      <c r="J181" s="34"/>
      <c r="K181" s="34"/>
      <c r="L181" s="87"/>
    </row>
    <row r="182" spans="1:14" ht="15.75" customHeight="1">
      <c r="A182" s="43">
        <v>154</v>
      </c>
      <c r="B182" s="41" t="s">
        <v>378</v>
      </c>
      <c r="C182" s="42"/>
      <c r="D182" s="32">
        <f t="shared" si="8"/>
        <v>2.5</v>
      </c>
      <c r="E182" s="26"/>
      <c r="F182" s="26"/>
      <c r="G182" s="26"/>
      <c r="H182" s="26">
        <v>2.5</v>
      </c>
      <c r="I182" s="26" t="s">
        <v>284</v>
      </c>
      <c r="J182" s="34"/>
      <c r="K182" s="34"/>
      <c r="L182" s="87"/>
    </row>
    <row r="183" spans="1:14" ht="17.25" customHeight="1">
      <c r="A183" s="43">
        <v>155</v>
      </c>
      <c r="B183" s="41" t="s">
        <v>137</v>
      </c>
      <c r="C183" s="42"/>
      <c r="D183" s="32">
        <f t="shared" si="8"/>
        <v>2</v>
      </c>
      <c r="E183" s="26">
        <v>1.5</v>
      </c>
      <c r="F183" s="26">
        <v>0.5</v>
      </c>
      <c r="G183" s="26"/>
      <c r="H183" s="26"/>
      <c r="I183" s="26" t="s">
        <v>285</v>
      </c>
      <c r="J183" s="34"/>
      <c r="K183" s="34"/>
      <c r="L183" s="87"/>
    </row>
    <row r="184" spans="1:14" ht="15.75">
      <c r="A184" s="43">
        <v>156</v>
      </c>
      <c r="B184" s="41" t="s">
        <v>136</v>
      </c>
      <c r="C184" s="42"/>
      <c r="D184" s="32">
        <f t="shared" si="8"/>
        <v>2</v>
      </c>
      <c r="E184" s="26"/>
      <c r="F184" s="26">
        <v>2</v>
      </c>
      <c r="G184" s="26"/>
      <c r="H184" s="26"/>
      <c r="I184" s="26" t="s">
        <v>286</v>
      </c>
      <c r="J184" s="34"/>
      <c r="K184" s="34"/>
      <c r="L184" s="87"/>
    </row>
    <row r="185" spans="1:14" ht="17.25" customHeight="1">
      <c r="A185" s="43">
        <v>157</v>
      </c>
      <c r="B185" s="41" t="s">
        <v>83</v>
      </c>
      <c r="C185" s="42"/>
      <c r="D185" s="32">
        <f t="shared" si="8"/>
        <v>4.5</v>
      </c>
      <c r="E185" s="26"/>
      <c r="F185" s="26"/>
      <c r="G185" s="26">
        <v>2.5</v>
      </c>
      <c r="H185" s="26">
        <v>2</v>
      </c>
      <c r="I185" s="26" t="s">
        <v>287</v>
      </c>
      <c r="J185" s="26" t="s">
        <v>152</v>
      </c>
      <c r="K185" s="34"/>
      <c r="L185" s="87"/>
    </row>
    <row r="186" spans="1:14" ht="15.75">
      <c r="A186" s="43">
        <v>158</v>
      </c>
      <c r="B186" s="41" t="s">
        <v>425</v>
      </c>
      <c r="C186" s="88"/>
      <c r="D186" s="32">
        <f t="shared" si="8"/>
        <v>0.15</v>
      </c>
      <c r="E186" s="18"/>
      <c r="F186" s="18"/>
      <c r="G186" s="18"/>
      <c r="H186" s="18">
        <v>0.15</v>
      </c>
      <c r="I186" s="26" t="s">
        <v>288</v>
      </c>
      <c r="J186" s="36"/>
      <c r="K186" s="36"/>
      <c r="L186" s="89"/>
    </row>
    <row r="187" spans="1:14" ht="15.75">
      <c r="A187" s="43">
        <v>159</v>
      </c>
      <c r="B187" s="90" t="s">
        <v>375</v>
      </c>
      <c r="C187" s="88"/>
      <c r="D187" s="130">
        <f t="shared" si="8"/>
        <v>1</v>
      </c>
      <c r="E187" s="18"/>
      <c r="F187" s="18"/>
      <c r="G187" s="18"/>
      <c r="H187" s="18">
        <v>1</v>
      </c>
      <c r="I187" s="18" t="s">
        <v>289</v>
      </c>
      <c r="J187" s="36"/>
      <c r="K187" s="36"/>
      <c r="L187" s="89"/>
    </row>
    <row r="188" spans="1:14" s="155" customFormat="1" ht="18.75" customHeight="1" thickBot="1">
      <c r="A188" s="43">
        <v>160</v>
      </c>
      <c r="B188" s="154" t="s">
        <v>552</v>
      </c>
      <c r="C188" s="139"/>
      <c r="D188" s="110">
        <f t="shared" si="8"/>
        <v>1</v>
      </c>
      <c r="E188" s="110"/>
      <c r="F188" s="110"/>
      <c r="G188" s="110"/>
      <c r="H188" s="110">
        <v>1</v>
      </c>
      <c r="I188" s="110" t="s">
        <v>553</v>
      </c>
      <c r="J188" s="140"/>
      <c r="K188" s="140"/>
      <c r="L188" s="141"/>
    </row>
    <row r="189" spans="1:14" ht="21.75" customHeight="1" thickBot="1">
      <c r="A189" s="91"/>
      <c r="B189" s="92" t="s">
        <v>27</v>
      </c>
      <c r="C189" s="27"/>
      <c r="D189" s="21">
        <f>SUM(D154:D188)</f>
        <v>55.044999999999995</v>
      </c>
      <c r="E189" s="21">
        <f t="shared" ref="E189:G189" si="9">SUM(E154:E188)</f>
        <v>4.6449999999999996</v>
      </c>
      <c r="F189" s="21">
        <f t="shared" si="9"/>
        <v>3.5</v>
      </c>
      <c r="G189" s="21">
        <f t="shared" si="9"/>
        <v>19.2</v>
      </c>
      <c r="H189" s="21">
        <f>SUM(H154:H188)</f>
        <v>27.7</v>
      </c>
      <c r="I189" s="77"/>
      <c r="J189" s="21" t="s">
        <v>152</v>
      </c>
      <c r="K189" s="21" t="s">
        <v>28</v>
      </c>
      <c r="L189" s="93" t="s">
        <v>28</v>
      </c>
    </row>
    <row r="190" spans="1:14" ht="24.75" customHeight="1">
      <c r="A190" s="173" t="s">
        <v>414</v>
      </c>
      <c r="B190" s="174"/>
      <c r="C190" s="174"/>
      <c r="D190" s="174"/>
      <c r="E190" s="174"/>
      <c r="F190" s="174"/>
      <c r="G190" s="174"/>
      <c r="H190" s="174"/>
      <c r="I190" s="174"/>
      <c r="J190" s="174"/>
      <c r="K190" s="174"/>
      <c r="L190" s="175"/>
    </row>
    <row r="191" spans="1:14" ht="18.75" customHeight="1">
      <c r="A191" s="8">
        <v>161</v>
      </c>
      <c r="B191" s="6" t="s">
        <v>120</v>
      </c>
      <c r="C191" s="7"/>
      <c r="D191" s="26">
        <f t="shared" ref="D191:D200" si="10">SUM(E191:H191)</f>
        <v>0.4</v>
      </c>
      <c r="E191" s="34" t="s">
        <v>545</v>
      </c>
      <c r="F191" s="34"/>
      <c r="G191" s="34"/>
      <c r="H191" s="26">
        <v>0.4</v>
      </c>
      <c r="I191" s="8" t="s">
        <v>290</v>
      </c>
      <c r="J191" s="52"/>
      <c r="K191" s="52"/>
      <c r="L191" s="52"/>
    </row>
    <row r="192" spans="1:14" ht="18" customHeight="1">
      <c r="A192" s="8">
        <v>162</v>
      </c>
      <c r="B192" s="94" t="s">
        <v>122</v>
      </c>
      <c r="C192" s="7"/>
      <c r="D192" s="32">
        <f t="shared" si="10"/>
        <v>0.9</v>
      </c>
      <c r="E192" s="34"/>
      <c r="F192" s="34"/>
      <c r="G192" s="34"/>
      <c r="H192" s="34">
        <v>0.9</v>
      </c>
      <c r="I192" s="8" t="s">
        <v>291</v>
      </c>
      <c r="J192" s="52"/>
      <c r="K192" s="52"/>
      <c r="L192" s="52"/>
    </row>
    <row r="193" spans="1:13" ht="18.75" customHeight="1">
      <c r="A193" s="8">
        <v>163</v>
      </c>
      <c r="B193" s="94" t="s">
        <v>121</v>
      </c>
      <c r="C193" s="7"/>
      <c r="D193" s="32">
        <f t="shared" si="10"/>
        <v>0.3</v>
      </c>
      <c r="E193" s="34"/>
      <c r="F193" s="34"/>
      <c r="G193" s="34"/>
      <c r="H193" s="34">
        <v>0.3</v>
      </c>
      <c r="I193" s="8" t="s">
        <v>292</v>
      </c>
      <c r="J193" s="52"/>
      <c r="K193" s="52"/>
      <c r="L193" s="52"/>
    </row>
    <row r="194" spans="1:13" ht="17.25" customHeight="1">
      <c r="A194" s="8">
        <v>164</v>
      </c>
      <c r="B194" s="94" t="s">
        <v>71</v>
      </c>
      <c r="C194" s="7"/>
      <c r="D194" s="32">
        <f t="shared" si="10"/>
        <v>0.8</v>
      </c>
      <c r="E194" s="34"/>
      <c r="F194" s="34"/>
      <c r="G194" s="34"/>
      <c r="H194" s="34">
        <v>0.8</v>
      </c>
      <c r="I194" s="8" t="s">
        <v>293</v>
      </c>
      <c r="J194" s="52"/>
      <c r="K194" s="52"/>
      <c r="L194" s="52"/>
    </row>
    <row r="195" spans="1:13" ht="17.25" customHeight="1">
      <c r="A195" s="8">
        <v>165</v>
      </c>
      <c r="B195" s="94" t="s">
        <v>328</v>
      </c>
      <c r="C195" s="7"/>
      <c r="D195" s="32">
        <f t="shared" si="10"/>
        <v>0.8</v>
      </c>
      <c r="E195" s="34"/>
      <c r="F195" s="34"/>
      <c r="G195" s="34"/>
      <c r="H195" s="34">
        <v>0.8</v>
      </c>
      <c r="I195" s="8" t="s">
        <v>294</v>
      </c>
      <c r="J195" s="52"/>
      <c r="K195" s="52"/>
      <c r="L195" s="52"/>
    </row>
    <row r="196" spans="1:13" ht="18.75" customHeight="1">
      <c r="A196" s="8">
        <v>166</v>
      </c>
      <c r="B196" s="94" t="s">
        <v>69</v>
      </c>
      <c r="C196" s="7"/>
      <c r="D196" s="32">
        <f t="shared" si="10"/>
        <v>0.6</v>
      </c>
      <c r="E196" s="34"/>
      <c r="F196" s="34"/>
      <c r="G196" s="34"/>
      <c r="H196" s="34">
        <v>0.6</v>
      </c>
      <c r="I196" s="8" t="s">
        <v>295</v>
      </c>
      <c r="J196" s="52"/>
      <c r="K196" s="52"/>
      <c r="L196" s="53"/>
    </row>
    <row r="197" spans="1:13" ht="19.5" customHeight="1">
      <c r="A197" s="8">
        <v>167</v>
      </c>
      <c r="B197" s="6" t="s">
        <v>123</v>
      </c>
      <c r="C197" s="7"/>
      <c r="D197" s="32">
        <f t="shared" si="10"/>
        <v>3.5</v>
      </c>
      <c r="E197" s="34"/>
      <c r="F197" s="34"/>
      <c r="G197" s="34"/>
      <c r="H197" s="34">
        <v>3.5</v>
      </c>
      <c r="I197" s="8" t="s">
        <v>296</v>
      </c>
      <c r="J197" s="52"/>
      <c r="K197" s="52"/>
      <c r="L197" s="53"/>
    </row>
    <row r="198" spans="1:13" ht="17.25" customHeight="1">
      <c r="A198" s="8">
        <v>168</v>
      </c>
      <c r="B198" s="94" t="s">
        <v>70</v>
      </c>
      <c r="C198" s="7"/>
      <c r="D198" s="32">
        <f t="shared" si="10"/>
        <v>1.7</v>
      </c>
      <c r="E198" s="34"/>
      <c r="F198" s="34" t="s">
        <v>545</v>
      </c>
      <c r="G198" s="34"/>
      <c r="H198" s="34">
        <v>1.7</v>
      </c>
      <c r="I198" s="8" t="s">
        <v>297</v>
      </c>
      <c r="J198" s="52" t="s">
        <v>95</v>
      </c>
      <c r="K198" s="52"/>
      <c r="L198" s="53"/>
    </row>
    <row r="199" spans="1:13" ht="19.5" customHeight="1">
      <c r="A199" s="8">
        <v>169</v>
      </c>
      <c r="B199" s="94" t="s">
        <v>124</v>
      </c>
      <c r="C199" s="7"/>
      <c r="D199" s="32">
        <f t="shared" si="10"/>
        <v>1.5</v>
      </c>
      <c r="E199" s="34"/>
      <c r="F199" s="34"/>
      <c r="G199" s="34"/>
      <c r="H199" s="34">
        <v>1.5</v>
      </c>
      <c r="I199" s="8" t="s">
        <v>298</v>
      </c>
      <c r="J199" s="52"/>
      <c r="K199" s="52"/>
      <c r="L199" s="52"/>
    </row>
    <row r="200" spans="1:13" ht="33.75" customHeight="1" thickBot="1">
      <c r="A200" s="8">
        <v>170</v>
      </c>
      <c r="B200" s="145" t="s">
        <v>544</v>
      </c>
      <c r="C200" s="146"/>
      <c r="D200" s="127">
        <f t="shared" si="10"/>
        <v>0.8</v>
      </c>
      <c r="E200" s="147" t="s">
        <v>545</v>
      </c>
      <c r="F200" s="147"/>
      <c r="G200" s="147"/>
      <c r="H200" s="148">
        <v>0.8</v>
      </c>
      <c r="I200" s="138" t="s">
        <v>551</v>
      </c>
      <c r="J200" s="149"/>
      <c r="K200" s="149"/>
      <c r="L200" s="150"/>
    </row>
    <row r="201" spans="1:13" ht="22.5" customHeight="1" thickBot="1">
      <c r="A201" s="65"/>
      <c r="B201" s="20" t="s">
        <v>27</v>
      </c>
      <c r="C201" s="21"/>
      <c r="D201" s="21">
        <f>SUM(D191:D200)</f>
        <v>11.3</v>
      </c>
      <c r="E201" s="21">
        <f>SUM(E191:E200)</f>
        <v>0</v>
      </c>
      <c r="F201" s="21">
        <f>SUM(F191:F199)</f>
        <v>0</v>
      </c>
      <c r="G201" s="21">
        <f>SUM(G191:G199)</f>
        <v>0</v>
      </c>
      <c r="H201" s="21">
        <f>SUM(H191:H200)</f>
        <v>11.3</v>
      </c>
      <c r="I201" s="24" t="s">
        <v>28</v>
      </c>
      <c r="J201" s="22" t="s">
        <v>95</v>
      </c>
      <c r="K201" s="22" t="s">
        <v>28</v>
      </c>
      <c r="L201" s="23" t="s">
        <v>28</v>
      </c>
      <c r="M201" s="44" t="s">
        <v>545</v>
      </c>
    </row>
    <row r="202" spans="1:13" ht="25.5" customHeight="1" thickBot="1">
      <c r="A202" s="163" t="s">
        <v>415</v>
      </c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  <c r="L202" s="165"/>
    </row>
    <row r="203" spans="1:13" ht="17.25" customHeight="1">
      <c r="A203" s="17">
        <v>171</v>
      </c>
      <c r="B203" s="10" t="s">
        <v>503</v>
      </c>
      <c r="C203" s="25"/>
      <c r="D203" s="32">
        <f t="shared" ref="D203:D207" si="11">SUM(E203:H203)</f>
        <v>0.64300000000000002</v>
      </c>
      <c r="E203" s="28">
        <v>0.64300000000000002</v>
      </c>
      <c r="F203" s="29"/>
      <c r="G203" s="29"/>
      <c r="H203" s="29"/>
      <c r="I203" s="8" t="s">
        <v>299</v>
      </c>
      <c r="J203" s="25"/>
      <c r="K203" s="25"/>
      <c r="L203" s="25"/>
    </row>
    <row r="204" spans="1:13" ht="18.75" customHeight="1">
      <c r="A204" s="17">
        <v>172</v>
      </c>
      <c r="B204" s="10" t="s">
        <v>74</v>
      </c>
      <c r="C204" s="11"/>
      <c r="D204" s="32">
        <f t="shared" si="11"/>
        <v>4.5</v>
      </c>
      <c r="E204" s="30"/>
      <c r="F204" s="31" t="s">
        <v>545</v>
      </c>
      <c r="G204" s="31"/>
      <c r="H204" s="32">
        <v>4.5</v>
      </c>
      <c r="I204" s="8" t="s">
        <v>300</v>
      </c>
      <c r="J204" s="50"/>
      <c r="K204" s="50"/>
      <c r="L204" s="51" t="s">
        <v>95</v>
      </c>
    </row>
    <row r="205" spans="1:13" ht="18.75" customHeight="1">
      <c r="A205" s="17">
        <v>173</v>
      </c>
      <c r="B205" s="6" t="s">
        <v>394</v>
      </c>
      <c r="C205" s="7"/>
      <c r="D205" s="32">
        <f t="shared" si="11"/>
        <v>2.7349999999999999</v>
      </c>
      <c r="E205" s="33"/>
      <c r="F205" s="26">
        <v>2.7349999999999999</v>
      </c>
      <c r="G205" s="34"/>
      <c r="H205" s="34"/>
      <c r="I205" s="8" t="s">
        <v>301</v>
      </c>
      <c r="J205" s="52"/>
      <c r="K205" s="52"/>
      <c r="L205" s="53" t="s">
        <v>95</v>
      </c>
    </row>
    <row r="206" spans="1:13" ht="18.75" customHeight="1">
      <c r="A206" s="17">
        <v>174</v>
      </c>
      <c r="B206" s="2" t="s">
        <v>398</v>
      </c>
      <c r="C206" s="3"/>
      <c r="D206" s="32">
        <f t="shared" si="11"/>
        <v>0.76</v>
      </c>
      <c r="E206" s="35" t="s">
        <v>545</v>
      </c>
      <c r="F206" s="18"/>
      <c r="G206" s="36"/>
      <c r="H206" s="18">
        <v>0.76</v>
      </c>
      <c r="I206" s="4" t="s">
        <v>302</v>
      </c>
      <c r="J206" s="5"/>
      <c r="K206" s="5"/>
      <c r="L206" s="54"/>
    </row>
    <row r="207" spans="1:13" ht="18.75" customHeight="1" thickBot="1">
      <c r="A207" s="17">
        <v>175</v>
      </c>
      <c r="B207" s="131" t="s">
        <v>535</v>
      </c>
      <c r="C207" s="132"/>
      <c r="D207" s="127">
        <f t="shared" si="11"/>
        <v>0.47</v>
      </c>
      <c r="E207" s="133">
        <v>0.47</v>
      </c>
      <c r="F207" s="134"/>
      <c r="G207" s="134"/>
      <c r="H207" s="134"/>
      <c r="I207" s="135" t="s">
        <v>549</v>
      </c>
      <c r="J207" s="84"/>
      <c r="K207" s="84"/>
      <c r="L207" s="84"/>
    </row>
    <row r="208" spans="1:13" ht="22.5" customHeight="1" thickBot="1">
      <c r="A208" s="121"/>
      <c r="B208" s="56" t="s">
        <v>27</v>
      </c>
      <c r="C208" s="122"/>
      <c r="D208" s="21">
        <f>SUM(D203:D207)</f>
        <v>9.1080000000000005</v>
      </c>
      <c r="E208" s="21">
        <f>SUM(E203:E207)</f>
        <v>1.113</v>
      </c>
      <c r="F208" s="21">
        <f>SUM(F204:F206)</f>
        <v>2.7349999999999999</v>
      </c>
      <c r="G208" s="21">
        <f>SUM(G204:G206)</f>
        <v>0</v>
      </c>
      <c r="H208" s="21">
        <f>SUM(H204:H206)</f>
        <v>5.26</v>
      </c>
      <c r="I208" s="24" t="s">
        <v>28</v>
      </c>
      <c r="J208" s="22" t="s">
        <v>28</v>
      </c>
      <c r="K208" s="22" t="s">
        <v>28</v>
      </c>
      <c r="L208" s="23" t="s">
        <v>149</v>
      </c>
    </row>
    <row r="209" spans="1:12" ht="25.5" customHeight="1" thickBot="1">
      <c r="A209" s="163" t="s">
        <v>416</v>
      </c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  <c r="L209" s="165"/>
    </row>
    <row r="210" spans="1:12" ht="17.25" customHeight="1">
      <c r="A210" s="49">
        <v>176</v>
      </c>
      <c r="B210" s="10" t="s">
        <v>329</v>
      </c>
      <c r="C210" s="11"/>
      <c r="D210" s="32">
        <f t="shared" ref="D210:D213" si="12">SUM(E210:H210)</f>
        <v>0.14000000000000001</v>
      </c>
      <c r="E210" s="31"/>
      <c r="F210" s="31"/>
      <c r="G210" s="31"/>
      <c r="H210" s="32">
        <v>0.14000000000000001</v>
      </c>
      <c r="I210" s="8" t="s">
        <v>303</v>
      </c>
      <c r="J210" s="50"/>
      <c r="K210" s="50"/>
      <c r="L210" s="51"/>
    </row>
    <row r="211" spans="1:12" ht="17.25" customHeight="1">
      <c r="A211" s="49">
        <v>177</v>
      </c>
      <c r="B211" s="6" t="s">
        <v>92</v>
      </c>
      <c r="C211" s="7"/>
      <c r="D211" s="32">
        <f t="shared" si="12"/>
        <v>1</v>
      </c>
      <c r="E211" s="34"/>
      <c r="F211" s="34"/>
      <c r="G211" s="34">
        <v>1</v>
      </c>
      <c r="H211" s="34"/>
      <c r="I211" s="8" t="s">
        <v>304</v>
      </c>
      <c r="J211" s="52"/>
      <c r="K211" s="52"/>
      <c r="L211" s="53"/>
    </row>
    <row r="212" spans="1:12" ht="18" customHeight="1">
      <c r="A212" s="49">
        <v>178</v>
      </c>
      <c r="B212" s="6" t="s">
        <v>93</v>
      </c>
      <c r="C212" s="7"/>
      <c r="D212" s="32">
        <f t="shared" si="12"/>
        <v>1.5</v>
      </c>
      <c r="E212" s="34" t="s">
        <v>545</v>
      </c>
      <c r="F212" s="34"/>
      <c r="G212" s="34"/>
      <c r="H212" s="34">
        <v>1.5</v>
      </c>
      <c r="I212" s="8" t="s">
        <v>305</v>
      </c>
      <c r="J212" s="52"/>
      <c r="K212" s="52"/>
      <c r="L212" s="52"/>
    </row>
    <row r="213" spans="1:12" ht="34.5" customHeight="1">
      <c r="A213" s="49">
        <v>179</v>
      </c>
      <c r="B213" s="6" t="s">
        <v>538</v>
      </c>
      <c r="C213" s="7"/>
      <c r="D213" s="32">
        <f t="shared" si="12"/>
        <v>0.47</v>
      </c>
      <c r="E213" s="34"/>
      <c r="F213" s="34"/>
      <c r="G213" s="34"/>
      <c r="H213" s="26">
        <v>0.47</v>
      </c>
      <c r="I213" s="8" t="s">
        <v>542</v>
      </c>
      <c r="J213" s="52"/>
      <c r="K213" s="52"/>
      <c r="L213" s="52"/>
    </row>
    <row r="214" spans="1:12" ht="27" customHeight="1" thickBot="1">
      <c r="A214" s="95"/>
      <c r="B214" s="96" t="s">
        <v>27</v>
      </c>
      <c r="C214" s="97"/>
      <c r="D214" s="62">
        <f>SUM(D210:D213)</f>
        <v>3.1100000000000003</v>
      </c>
      <c r="E214" s="62">
        <f t="shared" ref="E214:G214" si="13">SUM(E210:E212)</f>
        <v>0</v>
      </c>
      <c r="F214" s="62">
        <f t="shared" si="13"/>
        <v>0</v>
      </c>
      <c r="G214" s="62">
        <f t="shared" si="13"/>
        <v>1</v>
      </c>
      <c r="H214" s="62">
        <f>SUM(H210:H213)</f>
        <v>2.1100000000000003</v>
      </c>
      <c r="I214" s="98" t="s">
        <v>28</v>
      </c>
      <c r="J214" s="99" t="s">
        <v>28</v>
      </c>
      <c r="K214" s="99" t="s">
        <v>28</v>
      </c>
      <c r="L214" s="100" t="s">
        <v>28</v>
      </c>
    </row>
    <row r="215" spans="1:12" ht="20.25" customHeight="1" thickBot="1">
      <c r="A215" s="163" t="s">
        <v>559</v>
      </c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  <c r="L215" s="165"/>
    </row>
    <row r="216" spans="1:12" ht="18.75" customHeight="1">
      <c r="A216" s="49">
        <v>180</v>
      </c>
      <c r="B216" s="10" t="s">
        <v>330</v>
      </c>
      <c r="C216" s="11"/>
      <c r="D216" s="32">
        <f t="shared" ref="D216:D270" si="14">SUM(E216:H216)</f>
        <v>0.9</v>
      </c>
      <c r="E216" s="32" t="s">
        <v>545</v>
      </c>
      <c r="F216" s="32"/>
      <c r="G216" s="32"/>
      <c r="H216" s="32">
        <v>0.9</v>
      </c>
      <c r="I216" s="8" t="s">
        <v>306</v>
      </c>
      <c r="J216" s="50"/>
      <c r="K216" s="50"/>
      <c r="L216" s="51"/>
    </row>
    <row r="217" spans="1:12" ht="17.25" customHeight="1">
      <c r="A217" s="49">
        <v>181</v>
      </c>
      <c r="B217" s="6" t="s">
        <v>458</v>
      </c>
      <c r="C217" s="7"/>
      <c r="D217" s="32">
        <f t="shared" si="14"/>
        <v>1.5</v>
      </c>
      <c r="E217" s="26"/>
      <c r="F217" s="26">
        <v>1.5</v>
      </c>
      <c r="G217" s="26"/>
      <c r="H217" s="37"/>
      <c r="I217" s="8" t="s">
        <v>307</v>
      </c>
      <c r="J217" s="52"/>
      <c r="K217" s="52"/>
      <c r="L217" s="53"/>
    </row>
    <row r="218" spans="1:12" ht="15.75">
      <c r="A218" s="49">
        <v>182</v>
      </c>
      <c r="B218" s="6" t="s">
        <v>459</v>
      </c>
      <c r="C218" s="7"/>
      <c r="D218" s="32">
        <f t="shared" si="14"/>
        <v>1.5</v>
      </c>
      <c r="E218" s="26"/>
      <c r="F218" s="26"/>
      <c r="G218" s="26"/>
      <c r="H218" s="26">
        <v>1.5</v>
      </c>
      <c r="I218" s="8" t="s">
        <v>308</v>
      </c>
      <c r="J218" s="52"/>
      <c r="K218" s="52"/>
      <c r="L218" s="53"/>
    </row>
    <row r="219" spans="1:12" ht="31.5">
      <c r="A219" s="49">
        <v>183</v>
      </c>
      <c r="B219" s="6" t="s">
        <v>460</v>
      </c>
      <c r="C219" s="7"/>
      <c r="D219" s="32">
        <f t="shared" si="14"/>
        <v>0.7</v>
      </c>
      <c r="E219" s="26"/>
      <c r="F219" s="26"/>
      <c r="G219" s="26"/>
      <c r="H219" s="26">
        <v>0.7</v>
      </c>
      <c r="I219" s="8" t="s">
        <v>309</v>
      </c>
      <c r="J219" s="52"/>
      <c r="K219" s="52"/>
      <c r="L219" s="53"/>
    </row>
    <row r="220" spans="1:12" ht="17.25" customHeight="1">
      <c r="A220" s="49">
        <v>184</v>
      </c>
      <c r="B220" s="6" t="s">
        <v>109</v>
      </c>
      <c r="C220" s="7"/>
      <c r="D220" s="32">
        <f t="shared" si="14"/>
        <v>2.7</v>
      </c>
      <c r="E220" s="26"/>
      <c r="F220" s="26"/>
      <c r="G220" s="26">
        <v>2.7</v>
      </c>
      <c r="H220" s="26"/>
      <c r="I220" s="8" t="s">
        <v>310</v>
      </c>
      <c r="J220" s="52"/>
      <c r="K220" s="52"/>
      <c r="L220" s="53"/>
    </row>
    <row r="221" spans="1:12" ht="19.5" customHeight="1">
      <c r="A221" s="49">
        <v>185</v>
      </c>
      <c r="B221" s="6" t="s">
        <v>400</v>
      </c>
      <c r="C221" s="7"/>
      <c r="D221" s="32">
        <f t="shared" si="14"/>
        <v>0.45</v>
      </c>
      <c r="E221" s="26"/>
      <c r="F221" s="26"/>
      <c r="G221" s="26"/>
      <c r="H221" s="26">
        <v>0.45</v>
      </c>
      <c r="I221" s="8" t="s">
        <v>311</v>
      </c>
      <c r="J221" s="52"/>
      <c r="K221" s="52"/>
      <c r="L221" s="53"/>
    </row>
    <row r="222" spans="1:12" ht="17.25" customHeight="1">
      <c r="A222" s="49">
        <v>186</v>
      </c>
      <c r="B222" s="6" t="s">
        <v>431</v>
      </c>
      <c r="D222" s="32">
        <f t="shared" si="14"/>
        <v>2.6199999999999997</v>
      </c>
      <c r="E222" s="26">
        <v>1.06</v>
      </c>
      <c r="F222" s="26">
        <v>0.99</v>
      </c>
      <c r="G222" s="26"/>
      <c r="H222" s="26">
        <v>0.56999999999999995</v>
      </c>
      <c r="I222" s="8" t="s">
        <v>312</v>
      </c>
      <c r="J222" s="52"/>
      <c r="K222" s="52"/>
      <c r="L222" s="101" t="s">
        <v>152</v>
      </c>
    </row>
    <row r="223" spans="1:12" s="155" customFormat="1" ht="17.25" customHeight="1">
      <c r="A223" s="49">
        <v>187</v>
      </c>
      <c r="B223" s="6" t="s">
        <v>41</v>
      </c>
      <c r="C223" s="7"/>
      <c r="D223" s="32">
        <f t="shared" si="14"/>
        <v>3</v>
      </c>
      <c r="E223" s="26"/>
      <c r="F223" s="26">
        <v>3</v>
      </c>
      <c r="G223" s="26"/>
      <c r="H223" s="26"/>
      <c r="I223" s="8" t="s">
        <v>313</v>
      </c>
      <c r="J223" s="52"/>
      <c r="K223" s="52"/>
      <c r="L223" s="53"/>
    </row>
    <row r="224" spans="1:12" s="155" customFormat="1" ht="33" customHeight="1">
      <c r="A224" s="49">
        <v>188</v>
      </c>
      <c r="B224" s="6" t="s">
        <v>554</v>
      </c>
      <c r="C224" s="7"/>
      <c r="D224" s="32">
        <f t="shared" si="14"/>
        <v>2</v>
      </c>
      <c r="E224" s="26"/>
      <c r="F224" s="26"/>
      <c r="G224" s="26">
        <v>2</v>
      </c>
      <c r="H224" s="26"/>
      <c r="I224" s="8" t="s">
        <v>543</v>
      </c>
      <c r="J224" s="52"/>
      <c r="K224" s="52"/>
      <c r="L224" s="53"/>
    </row>
    <row r="225" spans="1:12" ht="18.75" customHeight="1">
      <c r="A225" s="49">
        <v>189</v>
      </c>
      <c r="B225" s="6" t="s">
        <v>430</v>
      </c>
      <c r="C225" s="7"/>
      <c r="D225" s="32">
        <f t="shared" si="14"/>
        <v>2</v>
      </c>
      <c r="E225" s="26"/>
      <c r="F225" s="26"/>
      <c r="G225" s="26">
        <v>2</v>
      </c>
      <c r="H225" s="26"/>
      <c r="I225" s="8" t="s">
        <v>314</v>
      </c>
      <c r="J225" s="52"/>
      <c r="K225" s="52"/>
      <c r="L225" s="53"/>
    </row>
    <row r="226" spans="1:12" ht="16.5" customHeight="1">
      <c r="A226" s="49">
        <v>190</v>
      </c>
      <c r="B226" s="6" t="s">
        <v>449</v>
      </c>
      <c r="C226" s="7"/>
      <c r="D226" s="32">
        <f t="shared" si="14"/>
        <v>2.2999999999999998</v>
      </c>
      <c r="E226" s="26"/>
      <c r="F226" s="26"/>
      <c r="G226" s="26"/>
      <c r="H226" s="26">
        <v>2.2999999999999998</v>
      </c>
      <c r="I226" s="8" t="s">
        <v>315</v>
      </c>
      <c r="J226" s="52"/>
      <c r="K226" s="52"/>
      <c r="L226" s="53"/>
    </row>
    <row r="227" spans="1:12" ht="16.5" customHeight="1">
      <c r="A227" s="49">
        <v>191</v>
      </c>
      <c r="B227" s="6" t="s">
        <v>110</v>
      </c>
      <c r="C227" s="7"/>
      <c r="D227" s="32">
        <f t="shared" si="14"/>
        <v>1</v>
      </c>
      <c r="E227" s="26"/>
      <c r="F227" s="26"/>
      <c r="G227" s="26"/>
      <c r="H227" s="26">
        <v>1</v>
      </c>
      <c r="I227" s="8" t="s">
        <v>316</v>
      </c>
      <c r="J227" s="52"/>
      <c r="K227" s="52"/>
      <c r="L227" s="53"/>
    </row>
    <row r="228" spans="1:12" ht="15.75">
      <c r="A228" s="49">
        <v>192</v>
      </c>
      <c r="B228" s="6" t="s">
        <v>383</v>
      </c>
      <c r="C228" s="7"/>
      <c r="D228" s="32">
        <f t="shared" si="14"/>
        <v>0.6</v>
      </c>
      <c r="E228" s="26"/>
      <c r="F228" s="26">
        <v>0.6</v>
      </c>
      <c r="G228" s="26">
        <v>0</v>
      </c>
      <c r="H228" s="26"/>
      <c r="I228" s="8" t="s">
        <v>317</v>
      </c>
      <c r="J228" s="52"/>
      <c r="K228" s="52"/>
      <c r="L228" s="53"/>
    </row>
    <row r="229" spans="1:12" ht="15.75" customHeight="1">
      <c r="A229" s="49">
        <v>193</v>
      </c>
      <c r="B229" s="6" t="s">
        <v>116</v>
      </c>
      <c r="C229" s="7"/>
      <c r="D229" s="32">
        <f t="shared" si="14"/>
        <v>1.6</v>
      </c>
      <c r="E229" s="26"/>
      <c r="F229" s="26"/>
      <c r="G229" s="26">
        <v>1.6</v>
      </c>
      <c r="H229" s="26"/>
      <c r="I229" s="8" t="s">
        <v>318</v>
      </c>
      <c r="J229" s="52"/>
      <c r="K229" s="52"/>
      <c r="L229" s="53"/>
    </row>
    <row r="230" spans="1:12" ht="18.75" customHeight="1">
      <c r="A230" s="49">
        <v>194</v>
      </c>
      <c r="B230" s="6" t="s">
        <v>56</v>
      </c>
      <c r="C230" s="7"/>
      <c r="D230" s="32">
        <f t="shared" si="14"/>
        <v>0.5</v>
      </c>
      <c r="E230" s="26"/>
      <c r="F230" s="26"/>
      <c r="G230" s="26">
        <v>0.5</v>
      </c>
      <c r="H230" s="26"/>
      <c r="I230" s="8" t="s">
        <v>489</v>
      </c>
      <c r="J230" s="52"/>
      <c r="K230" s="52"/>
      <c r="L230" s="53"/>
    </row>
    <row r="231" spans="1:12" ht="31.5">
      <c r="A231" s="49">
        <v>195</v>
      </c>
      <c r="B231" s="6" t="s">
        <v>428</v>
      </c>
      <c r="C231" s="7"/>
      <c r="D231" s="32">
        <f t="shared" si="14"/>
        <v>2</v>
      </c>
      <c r="E231" s="26"/>
      <c r="F231" s="26"/>
      <c r="G231" s="26"/>
      <c r="H231" s="26">
        <v>2</v>
      </c>
      <c r="I231" s="8" t="s">
        <v>360</v>
      </c>
      <c r="J231" s="52"/>
      <c r="K231" s="52"/>
      <c r="L231" s="53"/>
    </row>
    <row r="232" spans="1:12" ht="18" customHeight="1">
      <c r="A232" s="49">
        <v>196</v>
      </c>
      <c r="B232" s="6" t="s">
        <v>439</v>
      </c>
      <c r="C232" s="7"/>
      <c r="D232" s="32">
        <f t="shared" si="14"/>
        <v>1</v>
      </c>
      <c r="E232" s="26"/>
      <c r="F232" s="26"/>
      <c r="G232" s="26">
        <v>1</v>
      </c>
      <c r="H232" s="26"/>
      <c r="I232" s="8" t="s">
        <v>361</v>
      </c>
      <c r="J232" s="52" t="s">
        <v>341</v>
      </c>
      <c r="K232" s="52"/>
      <c r="L232" s="53"/>
    </row>
    <row r="233" spans="1:12" ht="18.75" customHeight="1">
      <c r="A233" s="49">
        <v>197</v>
      </c>
      <c r="B233" s="6" t="s">
        <v>438</v>
      </c>
      <c r="C233" s="7"/>
      <c r="D233" s="32">
        <f t="shared" si="14"/>
        <v>1.2</v>
      </c>
      <c r="E233" s="26"/>
      <c r="F233" s="26"/>
      <c r="G233" s="26">
        <v>1.2</v>
      </c>
      <c r="H233" s="26">
        <v>0</v>
      </c>
      <c r="I233" s="8" t="s">
        <v>362</v>
      </c>
      <c r="J233" s="52"/>
      <c r="K233" s="52"/>
      <c r="L233" s="53"/>
    </row>
    <row r="234" spans="1:12" ht="17.25" customHeight="1">
      <c r="A234" s="49">
        <v>198</v>
      </c>
      <c r="B234" s="6" t="s">
        <v>440</v>
      </c>
      <c r="C234" s="7"/>
      <c r="D234" s="32">
        <f t="shared" si="14"/>
        <v>1</v>
      </c>
      <c r="E234" s="26"/>
      <c r="F234" s="26"/>
      <c r="G234" s="26"/>
      <c r="H234" s="26">
        <v>1</v>
      </c>
      <c r="I234" s="8" t="s">
        <v>363</v>
      </c>
      <c r="J234" s="52"/>
      <c r="K234" s="52"/>
      <c r="L234" s="53"/>
    </row>
    <row r="235" spans="1:12" ht="15.75">
      <c r="A235" s="49">
        <v>199</v>
      </c>
      <c r="B235" s="6" t="s">
        <v>441</v>
      </c>
      <c r="C235" s="7"/>
      <c r="D235" s="32">
        <f t="shared" si="14"/>
        <v>0.4</v>
      </c>
      <c r="E235" s="26"/>
      <c r="F235" s="26"/>
      <c r="G235" s="26">
        <v>0.4</v>
      </c>
      <c r="H235" s="26"/>
      <c r="I235" s="8" t="s">
        <v>364</v>
      </c>
      <c r="J235" s="52" t="s">
        <v>95</v>
      </c>
      <c r="K235" s="52"/>
      <c r="L235" s="53"/>
    </row>
    <row r="236" spans="1:12" ht="18.75" customHeight="1">
      <c r="A236" s="49">
        <v>200</v>
      </c>
      <c r="B236" s="6" t="s">
        <v>55</v>
      </c>
      <c r="C236" s="7"/>
      <c r="D236" s="32">
        <f t="shared" si="14"/>
        <v>1.8</v>
      </c>
      <c r="E236" s="26"/>
      <c r="F236" s="26"/>
      <c r="G236" s="26">
        <v>1.8</v>
      </c>
      <c r="H236" s="26"/>
      <c r="I236" s="8" t="s">
        <v>365</v>
      </c>
      <c r="J236" s="52" t="s">
        <v>340</v>
      </c>
      <c r="K236" s="52"/>
      <c r="L236" s="53"/>
    </row>
    <row r="237" spans="1:12" ht="17.25" customHeight="1">
      <c r="A237" s="49">
        <v>201</v>
      </c>
      <c r="B237" s="6" t="s">
        <v>427</v>
      </c>
      <c r="C237" s="7"/>
      <c r="D237" s="32">
        <f t="shared" si="14"/>
        <v>2</v>
      </c>
      <c r="E237" s="26"/>
      <c r="F237" s="26"/>
      <c r="G237" s="26"/>
      <c r="H237" s="26">
        <v>2</v>
      </c>
      <c r="I237" s="8" t="s">
        <v>366</v>
      </c>
      <c r="J237" s="52"/>
      <c r="K237" s="52"/>
      <c r="L237" s="53"/>
    </row>
    <row r="238" spans="1:12" ht="15.75">
      <c r="A238" s="49">
        <v>202</v>
      </c>
      <c r="B238" s="6" t="s">
        <v>426</v>
      </c>
      <c r="C238" s="7"/>
      <c r="D238" s="32">
        <f t="shared" si="14"/>
        <v>1</v>
      </c>
      <c r="E238" s="26"/>
      <c r="F238" s="26"/>
      <c r="G238" s="26"/>
      <c r="H238" s="26">
        <v>1</v>
      </c>
      <c r="I238" s="8" t="s">
        <v>367</v>
      </c>
      <c r="J238" s="52"/>
      <c r="K238" s="52"/>
      <c r="L238" s="53"/>
    </row>
    <row r="239" spans="1:12" ht="15.75">
      <c r="A239" s="49">
        <v>203</v>
      </c>
      <c r="B239" s="6" t="s">
        <v>422</v>
      </c>
      <c r="C239" s="7"/>
      <c r="D239" s="32">
        <f t="shared" si="14"/>
        <v>1</v>
      </c>
      <c r="E239" s="26"/>
      <c r="F239" s="26"/>
      <c r="G239" s="26"/>
      <c r="H239" s="26">
        <v>1</v>
      </c>
      <c r="I239" s="8" t="s">
        <v>368</v>
      </c>
      <c r="J239" s="52"/>
      <c r="K239" s="52"/>
      <c r="L239" s="53"/>
    </row>
    <row r="240" spans="1:12" ht="17.25" customHeight="1">
      <c r="A240" s="49">
        <v>204</v>
      </c>
      <c r="B240" s="6" t="s">
        <v>376</v>
      </c>
      <c r="C240" s="7"/>
      <c r="D240" s="32">
        <f t="shared" si="14"/>
        <v>2</v>
      </c>
      <c r="E240" s="26"/>
      <c r="F240" s="26"/>
      <c r="G240" s="26"/>
      <c r="H240" s="26">
        <v>2</v>
      </c>
      <c r="I240" s="8" t="s">
        <v>369</v>
      </c>
      <c r="J240" s="52"/>
      <c r="K240" s="52"/>
      <c r="L240" s="53"/>
    </row>
    <row r="241" spans="1:13" ht="18.75" customHeight="1">
      <c r="A241" s="49">
        <v>205</v>
      </c>
      <c r="B241" s="6" t="s">
        <v>127</v>
      </c>
      <c r="C241" s="7"/>
      <c r="D241" s="32">
        <f t="shared" si="14"/>
        <v>0.5</v>
      </c>
      <c r="E241" s="26"/>
      <c r="F241" s="26"/>
      <c r="G241" s="26">
        <v>0.5</v>
      </c>
      <c r="H241" s="26"/>
      <c r="I241" s="8" t="s">
        <v>370</v>
      </c>
      <c r="J241" s="52"/>
      <c r="K241" s="52"/>
      <c r="L241" s="53"/>
    </row>
    <row r="242" spans="1:13" ht="15.75">
      <c r="A242" s="49">
        <v>206</v>
      </c>
      <c r="B242" s="6" t="s">
        <v>548</v>
      </c>
      <c r="C242" s="7"/>
      <c r="D242" s="32">
        <f t="shared" si="14"/>
        <v>1.2</v>
      </c>
      <c r="E242" s="26"/>
      <c r="F242" s="26"/>
      <c r="G242" s="26"/>
      <c r="H242" s="26">
        <v>1.2</v>
      </c>
      <c r="I242" s="8" t="s">
        <v>371</v>
      </c>
      <c r="J242" s="52"/>
      <c r="K242" s="52"/>
      <c r="L242" s="53"/>
    </row>
    <row r="243" spans="1:13" ht="15.75">
      <c r="A243" s="49">
        <v>207</v>
      </c>
      <c r="B243" s="6" t="s">
        <v>76</v>
      </c>
      <c r="C243" s="7"/>
      <c r="D243" s="32">
        <f t="shared" si="14"/>
        <v>0.37</v>
      </c>
      <c r="E243" s="26"/>
      <c r="F243" s="26"/>
      <c r="G243" s="26">
        <v>0.37</v>
      </c>
      <c r="H243" s="26"/>
      <c r="I243" s="8" t="s">
        <v>377</v>
      </c>
      <c r="J243" s="52"/>
      <c r="K243" s="52"/>
      <c r="L243" s="53"/>
    </row>
    <row r="244" spans="1:13" ht="19.5" customHeight="1">
      <c r="A244" s="49">
        <v>208</v>
      </c>
      <c r="B244" s="6" t="s">
        <v>129</v>
      </c>
      <c r="C244" s="7"/>
      <c r="D244" s="32">
        <f t="shared" si="14"/>
        <v>0.3</v>
      </c>
      <c r="E244" s="26"/>
      <c r="F244" s="26"/>
      <c r="G244" s="26"/>
      <c r="H244" s="26">
        <v>0.3</v>
      </c>
      <c r="I244" s="8" t="s">
        <v>384</v>
      </c>
      <c r="J244" s="52"/>
      <c r="K244" s="52"/>
      <c r="L244" s="53"/>
    </row>
    <row r="245" spans="1:13" ht="17.25" customHeight="1">
      <c r="A245" s="49">
        <v>209</v>
      </c>
      <c r="B245" s="6" t="s">
        <v>75</v>
      </c>
      <c r="C245" s="7"/>
      <c r="D245" s="32">
        <f t="shared" si="14"/>
        <v>2</v>
      </c>
      <c r="E245" s="26">
        <v>0.5</v>
      </c>
      <c r="F245" s="26"/>
      <c r="G245" s="26">
        <v>1.5</v>
      </c>
      <c r="H245" s="26"/>
      <c r="I245" s="8" t="s">
        <v>385</v>
      </c>
      <c r="J245" s="52"/>
      <c r="K245" s="52"/>
      <c r="L245" s="53"/>
    </row>
    <row r="246" spans="1:13" ht="18.75" customHeight="1">
      <c r="A246" s="49">
        <v>210</v>
      </c>
      <c r="B246" s="6" t="s">
        <v>130</v>
      </c>
      <c r="C246" s="7"/>
      <c r="D246" s="32">
        <f t="shared" si="14"/>
        <v>0.2</v>
      </c>
      <c r="E246" s="26"/>
      <c r="F246" s="26"/>
      <c r="G246" s="26"/>
      <c r="H246" s="26">
        <v>0.2</v>
      </c>
      <c r="I246" s="8" t="s">
        <v>390</v>
      </c>
      <c r="J246" s="52"/>
      <c r="K246" s="52"/>
      <c r="L246" s="53"/>
    </row>
    <row r="247" spans="1:13" ht="15.75">
      <c r="A247" s="49">
        <v>211</v>
      </c>
      <c r="B247" s="6" t="s">
        <v>131</v>
      </c>
      <c r="C247" s="7"/>
      <c r="D247" s="32">
        <f t="shared" si="14"/>
        <v>0.3</v>
      </c>
      <c r="E247" s="26"/>
      <c r="F247" s="26"/>
      <c r="G247" s="26"/>
      <c r="H247" s="26">
        <v>0.3</v>
      </c>
      <c r="I247" s="8" t="s">
        <v>391</v>
      </c>
      <c r="J247" s="52"/>
      <c r="K247" s="52"/>
      <c r="L247" s="53"/>
    </row>
    <row r="248" spans="1:13" ht="17.25" customHeight="1">
      <c r="A248" s="49">
        <v>212</v>
      </c>
      <c r="B248" s="6" t="s">
        <v>389</v>
      </c>
      <c r="C248" s="7"/>
      <c r="D248" s="32">
        <f t="shared" si="14"/>
        <v>1.5</v>
      </c>
      <c r="E248" s="26"/>
      <c r="F248" s="26"/>
      <c r="G248" s="26">
        <v>1.5</v>
      </c>
      <c r="H248" s="26"/>
      <c r="I248" s="8" t="s">
        <v>393</v>
      </c>
      <c r="J248" s="52"/>
      <c r="K248" s="52"/>
      <c r="L248" s="53"/>
    </row>
    <row r="249" spans="1:13" ht="18.75" customHeight="1">
      <c r="A249" s="49">
        <v>213</v>
      </c>
      <c r="B249" s="6" t="s">
        <v>133</v>
      </c>
      <c r="C249" s="7"/>
      <c r="D249" s="32">
        <f t="shared" si="14"/>
        <v>0.2</v>
      </c>
      <c r="E249" s="26"/>
      <c r="F249" s="26"/>
      <c r="G249" s="26"/>
      <c r="H249" s="26">
        <v>0.2</v>
      </c>
      <c r="I249" s="8" t="s">
        <v>403</v>
      </c>
      <c r="J249" s="52"/>
      <c r="K249" s="52"/>
      <c r="L249" s="53"/>
    </row>
    <row r="250" spans="1:13" ht="18" customHeight="1">
      <c r="A250" s="49">
        <v>214</v>
      </c>
      <c r="B250" s="6" t="s">
        <v>539</v>
      </c>
      <c r="C250" s="7"/>
      <c r="D250" s="32">
        <f t="shared" si="14"/>
        <v>4</v>
      </c>
      <c r="E250" s="26"/>
      <c r="F250" s="26">
        <v>4</v>
      </c>
      <c r="G250" s="26"/>
      <c r="H250" s="26"/>
      <c r="I250" s="8" t="s">
        <v>404</v>
      </c>
      <c r="J250" s="52"/>
      <c r="K250" s="52"/>
      <c r="L250" s="53"/>
    </row>
    <row r="251" spans="1:13" ht="34.5" customHeight="1">
      <c r="A251" s="49">
        <v>215</v>
      </c>
      <c r="B251" s="6" t="s">
        <v>429</v>
      </c>
      <c r="C251" s="7"/>
      <c r="D251" s="32">
        <f t="shared" si="14"/>
        <v>0.35</v>
      </c>
      <c r="E251" s="26"/>
      <c r="F251" s="26"/>
      <c r="G251" s="26"/>
      <c r="H251" s="26">
        <v>0.35</v>
      </c>
      <c r="I251" s="8" t="s">
        <v>405</v>
      </c>
      <c r="J251" s="52"/>
      <c r="K251" s="52"/>
      <c r="L251" s="53"/>
    </row>
    <row r="252" spans="1:13" ht="49.5" customHeight="1">
      <c r="A252" s="49">
        <v>216</v>
      </c>
      <c r="B252" s="6" t="s">
        <v>483</v>
      </c>
      <c r="C252" s="7"/>
      <c r="D252" s="32">
        <f t="shared" si="14"/>
        <v>0.55000000000000004</v>
      </c>
      <c r="E252" s="26"/>
      <c r="F252" s="26"/>
      <c r="G252" s="26"/>
      <c r="H252" s="26">
        <v>0.55000000000000004</v>
      </c>
      <c r="I252" s="8" t="s">
        <v>406</v>
      </c>
      <c r="J252" s="52"/>
      <c r="K252" s="52"/>
      <c r="L252" s="53"/>
    </row>
    <row r="253" spans="1:13" ht="18" customHeight="1">
      <c r="A253" s="49">
        <v>217</v>
      </c>
      <c r="B253" s="6" t="s">
        <v>132</v>
      </c>
      <c r="C253" s="7"/>
      <c r="D253" s="32">
        <f t="shared" si="14"/>
        <v>1</v>
      </c>
      <c r="E253" s="26"/>
      <c r="F253" s="26"/>
      <c r="G253" s="26"/>
      <c r="H253" s="26">
        <v>1</v>
      </c>
      <c r="I253" s="8" t="s">
        <v>407</v>
      </c>
      <c r="J253" s="52"/>
      <c r="K253" s="52"/>
      <c r="L253" s="53"/>
    </row>
    <row r="254" spans="1:13" ht="17.25" customHeight="1">
      <c r="A254" s="49">
        <v>218</v>
      </c>
      <c r="B254" s="6" t="s">
        <v>480</v>
      </c>
      <c r="C254" s="7"/>
      <c r="D254" s="32">
        <f t="shared" si="14"/>
        <v>1</v>
      </c>
      <c r="E254" s="26"/>
      <c r="F254" s="26"/>
      <c r="G254" s="26"/>
      <c r="H254" s="26">
        <v>1</v>
      </c>
      <c r="I254" s="8" t="s">
        <v>408</v>
      </c>
      <c r="J254" s="52"/>
      <c r="K254" s="52"/>
      <c r="L254" s="53"/>
    </row>
    <row r="255" spans="1:13" ht="15.75">
      <c r="A255" s="49">
        <v>219</v>
      </c>
      <c r="B255" s="6" t="s">
        <v>481</v>
      </c>
      <c r="C255" s="7"/>
      <c r="D255" s="32">
        <f t="shared" si="14"/>
        <v>1</v>
      </c>
      <c r="E255" s="26"/>
      <c r="F255" s="26"/>
      <c r="G255" s="26"/>
      <c r="H255" s="26">
        <v>1</v>
      </c>
      <c r="I255" s="8" t="s">
        <v>409</v>
      </c>
      <c r="J255" s="52"/>
      <c r="K255" s="52"/>
      <c r="L255" s="53"/>
    </row>
    <row r="256" spans="1:13" ht="21" customHeight="1">
      <c r="A256" s="49">
        <v>220</v>
      </c>
      <c r="B256" s="6" t="s">
        <v>128</v>
      </c>
      <c r="C256" s="7"/>
      <c r="D256" s="32">
        <f t="shared" si="14"/>
        <v>2.5</v>
      </c>
      <c r="E256" s="26"/>
      <c r="F256" s="26"/>
      <c r="G256" s="26">
        <v>2.5</v>
      </c>
      <c r="H256" s="26"/>
      <c r="I256" s="8" t="s">
        <v>420</v>
      </c>
      <c r="J256" s="52"/>
      <c r="K256" s="52"/>
      <c r="L256" s="53"/>
      <c r="M256" s="102"/>
    </row>
    <row r="257" spans="1:12" ht="15.75">
      <c r="A257" s="49">
        <v>221</v>
      </c>
      <c r="B257" s="6" t="s">
        <v>79</v>
      </c>
      <c r="C257" s="7"/>
      <c r="D257" s="32">
        <f t="shared" si="14"/>
        <v>3.4</v>
      </c>
      <c r="E257" s="26"/>
      <c r="F257" s="26"/>
      <c r="G257" s="26"/>
      <c r="H257" s="26">
        <v>3.4</v>
      </c>
      <c r="I257" s="8" t="s">
        <v>490</v>
      </c>
      <c r="J257" s="52"/>
      <c r="K257" s="52"/>
      <c r="L257" s="53"/>
    </row>
    <row r="258" spans="1:12" ht="15.75">
      <c r="A258" s="49">
        <v>222</v>
      </c>
      <c r="B258" s="6" t="s">
        <v>80</v>
      </c>
      <c r="C258" s="7"/>
      <c r="D258" s="32">
        <f t="shared" si="14"/>
        <v>1</v>
      </c>
      <c r="E258" s="26"/>
      <c r="F258" s="26"/>
      <c r="G258" s="26"/>
      <c r="H258" s="26">
        <v>1</v>
      </c>
      <c r="I258" s="8" t="s">
        <v>421</v>
      </c>
      <c r="J258" s="52"/>
      <c r="K258" s="52"/>
      <c r="L258" s="53"/>
    </row>
    <row r="259" spans="1:12" ht="18.75" customHeight="1">
      <c r="A259" s="49">
        <v>223</v>
      </c>
      <c r="B259" s="6" t="s">
        <v>134</v>
      </c>
      <c r="C259" s="103"/>
      <c r="D259" s="32">
        <f t="shared" si="14"/>
        <v>1</v>
      </c>
      <c r="E259" s="26"/>
      <c r="F259" s="26">
        <v>1</v>
      </c>
      <c r="G259" s="26"/>
      <c r="H259" s="26"/>
      <c r="I259" s="8" t="s">
        <v>491</v>
      </c>
      <c r="J259" s="52"/>
      <c r="K259" s="52"/>
      <c r="L259" s="53"/>
    </row>
    <row r="260" spans="1:12" ht="18.75" customHeight="1">
      <c r="A260" s="49">
        <v>224</v>
      </c>
      <c r="B260" s="6" t="s">
        <v>333</v>
      </c>
      <c r="C260" s="7"/>
      <c r="D260" s="32">
        <f t="shared" si="14"/>
        <v>2</v>
      </c>
      <c r="E260" s="26"/>
      <c r="F260" s="26"/>
      <c r="G260" s="26">
        <v>2</v>
      </c>
      <c r="H260" s="26"/>
      <c r="I260" s="8" t="s">
        <v>492</v>
      </c>
      <c r="J260" s="52"/>
      <c r="K260" s="52"/>
      <c r="L260" s="53"/>
    </row>
    <row r="261" spans="1:12" ht="15.75">
      <c r="A261" s="49">
        <v>225</v>
      </c>
      <c r="B261" s="6" t="s">
        <v>81</v>
      </c>
      <c r="C261" s="7"/>
      <c r="D261" s="32">
        <f t="shared" si="14"/>
        <v>1</v>
      </c>
      <c r="E261" s="26"/>
      <c r="F261" s="26">
        <v>1</v>
      </c>
      <c r="G261" s="26"/>
      <c r="H261" s="26"/>
      <c r="I261" s="8" t="s">
        <v>493</v>
      </c>
      <c r="J261" s="52"/>
      <c r="K261" s="52"/>
      <c r="L261" s="53"/>
    </row>
    <row r="262" spans="1:12" ht="18.75" customHeight="1">
      <c r="A262" s="49">
        <v>226</v>
      </c>
      <c r="B262" s="6" t="s">
        <v>401</v>
      </c>
      <c r="C262" s="7"/>
      <c r="D262" s="32">
        <f t="shared" si="14"/>
        <v>1.4</v>
      </c>
      <c r="E262" s="26"/>
      <c r="F262" s="26"/>
      <c r="G262" s="26"/>
      <c r="H262" s="26">
        <v>1.4</v>
      </c>
      <c r="I262" s="8" t="s">
        <v>494</v>
      </c>
      <c r="J262" s="52"/>
      <c r="K262" s="52"/>
      <c r="L262" s="53"/>
    </row>
    <row r="263" spans="1:12" ht="18.75" customHeight="1">
      <c r="A263" s="49">
        <v>227</v>
      </c>
      <c r="B263" s="6" t="s">
        <v>399</v>
      </c>
      <c r="C263" s="7"/>
      <c r="D263" s="32">
        <f t="shared" si="14"/>
        <v>1.4</v>
      </c>
      <c r="E263" s="26"/>
      <c r="F263" s="26"/>
      <c r="G263" s="26">
        <v>1.4</v>
      </c>
      <c r="H263" s="26"/>
      <c r="I263" s="8" t="s">
        <v>495</v>
      </c>
      <c r="J263" s="52"/>
      <c r="K263" s="52"/>
      <c r="L263" s="53"/>
    </row>
    <row r="264" spans="1:12" ht="20.25" customHeight="1">
      <c r="A264" s="49">
        <v>228</v>
      </c>
      <c r="B264" s="6" t="s">
        <v>77</v>
      </c>
      <c r="C264" s="7"/>
      <c r="D264" s="32">
        <f t="shared" si="14"/>
        <v>2.2999999999999998</v>
      </c>
      <c r="E264" s="26"/>
      <c r="F264" s="26"/>
      <c r="G264" s="26"/>
      <c r="H264" s="26">
        <v>2.2999999999999998</v>
      </c>
      <c r="I264" s="8" t="s">
        <v>496</v>
      </c>
      <c r="J264" s="52"/>
      <c r="K264" s="52"/>
      <c r="L264" s="53"/>
    </row>
    <row r="265" spans="1:12" ht="18" customHeight="1">
      <c r="A265" s="49">
        <v>229</v>
      </c>
      <c r="B265" s="6" t="s">
        <v>373</v>
      </c>
      <c r="C265" s="7"/>
      <c r="D265" s="32">
        <f t="shared" si="14"/>
        <v>1</v>
      </c>
      <c r="E265" s="26"/>
      <c r="F265" s="26">
        <v>1</v>
      </c>
      <c r="G265" s="26"/>
      <c r="H265" s="26"/>
      <c r="I265" s="8" t="s">
        <v>497</v>
      </c>
      <c r="J265" s="52"/>
      <c r="K265" s="52"/>
      <c r="L265" s="53"/>
    </row>
    <row r="266" spans="1:12" ht="19.5" customHeight="1">
      <c r="A266" s="49">
        <v>230</v>
      </c>
      <c r="B266" s="6" t="s">
        <v>78</v>
      </c>
      <c r="C266" s="7"/>
      <c r="D266" s="32">
        <f t="shared" si="14"/>
        <v>1</v>
      </c>
      <c r="E266" s="26"/>
      <c r="F266" s="26"/>
      <c r="G266" s="26"/>
      <c r="H266" s="26">
        <v>1</v>
      </c>
      <c r="I266" s="8" t="s">
        <v>498</v>
      </c>
      <c r="J266" s="52"/>
      <c r="K266" s="52"/>
      <c r="L266" s="53"/>
    </row>
    <row r="267" spans="1:12" ht="18" customHeight="1">
      <c r="A267" s="49">
        <v>231</v>
      </c>
      <c r="B267" s="6" t="s">
        <v>135</v>
      </c>
      <c r="C267" s="7"/>
      <c r="D267" s="32">
        <f t="shared" si="14"/>
        <v>1.4</v>
      </c>
      <c r="E267" s="26"/>
      <c r="F267" s="26"/>
      <c r="G267" s="26">
        <v>1.4</v>
      </c>
      <c r="H267" s="26"/>
      <c r="I267" s="8" t="s">
        <v>499</v>
      </c>
      <c r="J267" s="52"/>
      <c r="K267" s="52"/>
      <c r="L267" s="53"/>
    </row>
    <row r="268" spans="1:12" ht="18.75" customHeight="1">
      <c r="A268" s="49">
        <v>232</v>
      </c>
      <c r="B268" s="6" t="s">
        <v>381</v>
      </c>
      <c r="C268" s="7"/>
      <c r="D268" s="32">
        <f t="shared" si="14"/>
        <v>1.1299999999999999</v>
      </c>
      <c r="E268" s="26"/>
      <c r="F268" s="26">
        <v>1.1299999999999999</v>
      </c>
      <c r="G268" s="26"/>
      <c r="H268" s="26"/>
      <c r="I268" s="8" t="s">
        <v>500</v>
      </c>
      <c r="J268" s="52"/>
      <c r="K268" s="52"/>
      <c r="L268" s="52"/>
    </row>
    <row r="269" spans="1:12" ht="48" customHeight="1">
      <c r="A269" s="49">
        <v>233</v>
      </c>
      <c r="B269" s="131" t="s">
        <v>525</v>
      </c>
      <c r="C269" s="142"/>
      <c r="D269" s="127">
        <f t="shared" si="14"/>
        <v>2</v>
      </c>
      <c r="E269" s="143" t="s">
        <v>545</v>
      </c>
      <c r="F269" s="143">
        <v>0.86</v>
      </c>
      <c r="G269" s="143">
        <v>1.1399999999999999</v>
      </c>
      <c r="H269" s="143">
        <v>0</v>
      </c>
      <c r="I269" s="138" t="s">
        <v>501</v>
      </c>
      <c r="J269" s="144"/>
      <c r="K269" s="144"/>
      <c r="L269" s="144"/>
    </row>
    <row r="270" spans="1:12" ht="34.5" customHeight="1" thickBot="1">
      <c r="A270" s="49">
        <v>234</v>
      </c>
      <c r="B270" s="2" t="s">
        <v>526</v>
      </c>
      <c r="C270" s="3"/>
      <c r="D270" s="32">
        <f t="shared" si="14"/>
        <v>0.7</v>
      </c>
      <c r="E270" s="18">
        <v>0.7</v>
      </c>
      <c r="F270" s="18"/>
      <c r="G270" s="18"/>
      <c r="H270" s="18"/>
      <c r="I270" s="8" t="s">
        <v>502</v>
      </c>
      <c r="J270" s="5"/>
      <c r="K270" s="5"/>
      <c r="L270" s="5"/>
    </row>
    <row r="271" spans="1:12" ht="23.25" customHeight="1" thickBot="1">
      <c r="A271" s="104"/>
      <c r="B271" s="20" t="s">
        <v>27</v>
      </c>
      <c r="C271" s="21"/>
      <c r="D271" s="21">
        <f>SUM(D216:D270)</f>
        <v>74.47</v>
      </c>
      <c r="E271" s="21">
        <f>SUM(E216:E270)</f>
        <v>2.2599999999999998</v>
      </c>
      <c r="F271" s="21">
        <f>SUM(F216:F270)</f>
        <v>15.079999999999998</v>
      </c>
      <c r="G271" s="21">
        <f>SUM(G216:G268)</f>
        <v>24.369999999999997</v>
      </c>
      <c r="H271" s="21">
        <f>SUM(H216:H270)</f>
        <v>31.62</v>
      </c>
      <c r="I271" s="24" t="s">
        <v>28</v>
      </c>
      <c r="J271" s="23" t="s">
        <v>521</v>
      </c>
      <c r="K271" s="22" t="s">
        <v>28</v>
      </c>
      <c r="L271" s="23" t="s">
        <v>152</v>
      </c>
    </row>
    <row r="272" spans="1:12" ht="18.75" customHeight="1" thickBot="1">
      <c r="A272" s="163" t="s">
        <v>417</v>
      </c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  <c r="L272" s="165"/>
    </row>
    <row r="273" spans="1:15" ht="15.75">
      <c r="A273" s="17">
        <v>235</v>
      </c>
      <c r="B273" s="10" t="s">
        <v>479</v>
      </c>
      <c r="C273" s="11"/>
      <c r="D273" s="32">
        <f t="shared" ref="D273:D282" si="15">SUM(E273:H273)</f>
        <v>0.4</v>
      </c>
      <c r="E273" s="32" t="s">
        <v>545</v>
      </c>
      <c r="F273" s="32"/>
      <c r="G273" s="32"/>
      <c r="H273" s="32">
        <v>0.4</v>
      </c>
      <c r="I273" s="17" t="s">
        <v>504</v>
      </c>
      <c r="J273" s="50"/>
      <c r="K273" s="50"/>
      <c r="L273" s="50"/>
    </row>
    <row r="274" spans="1:15" ht="31.5">
      <c r="A274" s="17">
        <v>236</v>
      </c>
      <c r="B274" s="6" t="s">
        <v>476</v>
      </c>
      <c r="C274" s="7"/>
      <c r="D274" s="32">
        <f t="shared" si="15"/>
        <v>1.5</v>
      </c>
      <c r="E274" s="26"/>
      <c r="F274" s="26"/>
      <c r="G274" s="26"/>
      <c r="H274" s="26">
        <v>1.5</v>
      </c>
      <c r="I274" s="8" t="s">
        <v>505</v>
      </c>
      <c r="J274" s="52"/>
      <c r="K274" s="52"/>
      <c r="L274" s="52"/>
    </row>
    <row r="275" spans="1:15" ht="17.25" customHeight="1">
      <c r="A275" s="17">
        <v>237</v>
      </c>
      <c r="B275" s="6" t="s">
        <v>402</v>
      </c>
      <c r="C275" s="7"/>
      <c r="D275" s="32">
        <f t="shared" si="15"/>
        <v>1.3</v>
      </c>
      <c r="E275" s="26"/>
      <c r="F275" s="26">
        <v>0.8</v>
      </c>
      <c r="G275" s="26"/>
      <c r="H275" s="26">
        <v>0.5</v>
      </c>
      <c r="I275" s="8" t="s">
        <v>506</v>
      </c>
      <c r="J275" s="52"/>
      <c r="K275" s="52"/>
      <c r="L275" s="53"/>
    </row>
    <row r="276" spans="1:15" ht="15.75">
      <c r="A276" s="17">
        <v>238</v>
      </c>
      <c r="B276" s="6" t="s">
        <v>382</v>
      </c>
      <c r="C276" s="7"/>
      <c r="D276" s="32">
        <f t="shared" si="15"/>
        <v>0.8</v>
      </c>
      <c r="E276" s="26"/>
      <c r="F276" s="26"/>
      <c r="G276" s="26"/>
      <c r="H276" s="26">
        <v>0.8</v>
      </c>
      <c r="I276" s="17" t="s">
        <v>507</v>
      </c>
      <c r="J276" s="52"/>
      <c r="K276" s="52"/>
      <c r="L276" s="53"/>
    </row>
    <row r="277" spans="1:15" ht="15.75">
      <c r="A277" s="17">
        <v>239</v>
      </c>
      <c r="B277" s="6" t="s">
        <v>87</v>
      </c>
      <c r="C277" s="7"/>
      <c r="D277" s="32">
        <f t="shared" si="15"/>
        <v>3.5</v>
      </c>
      <c r="E277" s="26"/>
      <c r="F277" s="26"/>
      <c r="G277" s="26">
        <v>3.5</v>
      </c>
      <c r="H277" s="26"/>
      <c r="I277" s="8" t="s">
        <v>508</v>
      </c>
      <c r="J277" s="52"/>
      <c r="K277" s="52"/>
      <c r="L277" s="53"/>
    </row>
    <row r="278" spans="1:15" ht="15.75">
      <c r="A278" s="17">
        <v>240</v>
      </c>
      <c r="B278" s="6" t="s">
        <v>140</v>
      </c>
      <c r="C278" s="7"/>
      <c r="D278" s="32">
        <f t="shared" si="15"/>
        <v>0.3</v>
      </c>
      <c r="E278" s="26"/>
      <c r="F278" s="26"/>
      <c r="G278" s="26"/>
      <c r="H278" s="26">
        <v>0.3</v>
      </c>
      <c r="I278" s="8" t="s">
        <v>509</v>
      </c>
      <c r="J278" s="52"/>
      <c r="K278" s="52"/>
      <c r="L278" s="53"/>
    </row>
    <row r="279" spans="1:15" ht="18.75" customHeight="1">
      <c r="A279" s="17">
        <v>241</v>
      </c>
      <c r="B279" s="6" t="s">
        <v>334</v>
      </c>
      <c r="C279" s="7"/>
      <c r="D279" s="32">
        <f t="shared" si="15"/>
        <v>1.5</v>
      </c>
      <c r="E279" s="26"/>
      <c r="F279" s="26"/>
      <c r="G279" s="26">
        <v>1</v>
      </c>
      <c r="H279" s="26">
        <v>0.5</v>
      </c>
      <c r="I279" s="17" t="s">
        <v>510</v>
      </c>
      <c r="J279" s="52"/>
      <c r="K279" s="52"/>
      <c r="L279" s="53"/>
    </row>
    <row r="280" spans="1:15" ht="17.25" customHeight="1">
      <c r="A280" s="17">
        <v>242</v>
      </c>
      <c r="B280" s="6" t="s">
        <v>388</v>
      </c>
      <c r="C280" s="7"/>
      <c r="D280" s="32">
        <f t="shared" si="15"/>
        <v>0.65</v>
      </c>
      <c r="E280" s="26"/>
      <c r="F280" s="26"/>
      <c r="G280" s="26">
        <v>0.65</v>
      </c>
      <c r="H280" s="26"/>
      <c r="I280" s="8" t="s">
        <v>511</v>
      </c>
      <c r="J280" s="52"/>
      <c r="K280" s="52"/>
      <c r="L280" s="53"/>
    </row>
    <row r="281" spans="1:15" ht="15.75">
      <c r="A281" s="17">
        <v>243</v>
      </c>
      <c r="B281" s="6" t="s">
        <v>88</v>
      </c>
      <c r="C281" s="7"/>
      <c r="D281" s="32">
        <f t="shared" si="15"/>
        <v>1.2</v>
      </c>
      <c r="E281" s="26" t="s">
        <v>545</v>
      </c>
      <c r="F281" s="26"/>
      <c r="G281" s="26"/>
      <c r="H281" s="26">
        <v>1.2</v>
      </c>
      <c r="I281" s="8" t="s">
        <v>512</v>
      </c>
      <c r="J281" s="52"/>
      <c r="K281" s="52"/>
      <c r="L281" s="53"/>
    </row>
    <row r="282" spans="1:15" ht="34.5" customHeight="1" thickBot="1">
      <c r="A282" s="17">
        <v>244</v>
      </c>
      <c r="B282" s="2" t="s">
        <v>374</v>
      </c>
      <c r="C282" s="3"/>
      <c r="D282" s="32">
        <f t="shared" si="15"/>
        <v>3</v>
      </c>
      <c r="E282" s="18"/>
      <c r="F282" s="18"/>
      <c r="G282" s="18">
        <v>3</v>
      </c>
      <c r="H282" s="18"/>
      <c r="I282" s="17" t="s">
        <v>513</v>
      </c>
      <c r="J282" s="5"/>
      <c r="K282" s="5"/>
      <c r="L282" s="54"/>
    </row>
    <row r="283" spans="1:15" ht="24.75" customHeight="1" thickBot="1">
      <c r="A283" s="105"/>
      <c r="B283" s="66" t="s">
        <v>27</v>
      </c>
      <c r="C283" s="106"/>
      <c r="D283" s="21">
        <f>SUM(D273:D282)</f>
        <v>14.15</v>
      </c>
      <c r="E283" s="21">
        <f>SUM(E273:E282)</f>
        <v>0</v>
      </c>
      <c r="F283" s="21">
        <f>SUM(F273:F282)</f>
        <v>0.8</v>
      </c>
      <c r="G283" s="21">
        <f>SUM(G273:G282)</f>
        <v>8.15</v>
      </c>
      <c r="H283" s="21">
        <f>SUM(H273:H282)</f>
        <v>5.2</v>
      </c>
      <c r="I283" s="78" t="s">
        <v>28</v>
      </c>
      <c r="J283" s="68" t="s">
        <v>28</v>
      </c>
      <c r="K283" s="68" t="s">
        <v>28</v>
      </c>
      <c r="L283" s="107" t="s">
        <v>28</v>
      </c>
    </row>
    <row r="284" spans="1:15" ht="21.75" customHeight="1" thickBot="1">
      <c r="A284" s="163" t="s">
        <v>418</v>
      </c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  <c r="L284" s="165"/>
    </row>
    <row r="285" spans="1:15" ht="18" customHeight="1">
      <c r="A285" s="9">
        <v>245</v>
      </c>
      <c r="B285" s="71" t="s">
        <v>89</v>
      </c>
      <c r="C285" s="72"/>
      <c r="D285" s="32">
        <f t="shared" ref="D285:D289" si="16">SUM(E285:H285)</f>
        <v>5.7</v>
      </c>
      <c r="E285" s="40"/>
      <c r="F285" s="40"/>
      <c r="G285" s="40">
        <v>5.7</v>
      </c>
      <c r="H285" s="40"/>
      <c r="I285" s="8" t="s">
        <v>514</v>
      </c>
      <c r="J285" s="74"/>
      <c r="K285" s="74"/>
      <c r="L285" s="75"/>
      <c r="O285" s="44" t="s">
        <v>545</v>
      </c>
    </row>
    <row r="286" spans="1:15" ht="16.5" customHeight="1">
      <c r="A286" s="9">
        <v>246</v>
      </c>
      <c r="B286" s="6" t="s">
        <v>392</v>
      </c>
      <c r="C286" s="7"/>
      <c r="D286" s="32">
        <f t="shared" si="16"/>
        <v>1.06</v>
      </c>
      <c r="E286" s="26">
        <f>1.2-0.14</f>
        <v>1.06</v>
      </c>
      <c r="F286" s="26"/>
      <c r="G286" s="26"/>
      <c r="H286" s="26"/>
      <c r="I286" s="8" t="s">
        <v>515</v>
      </c>
      <c r="J286" s="52"/>
      <c r="K286" s="52"/>
      <c r="L286" s="53"/>
    </row>
    <row r="287" spans="1:15" ht="18" customHeight="1">
      <c r="A287" s="9">
        <v>247</v>
      </c>
      <c r="B287" s="6" t="s">
        <v>142</v>
      </c>
      <c r="C287" s="7"/>
      <c r="D287" s="32">
        <f t="shared" si="16"/>
        <v>1</v>
      </c>
      <c r="E287" s="26"/>
      <c r="F287" s="26" t="s">
        <v>545</v>
      </c>
      <c r="G287" s="26">
        <v>1</v>
      </c>
      <c r="H287" s="26"/>
      <c r="I287" s="8" t="s">
        <v>516</v>
      </c>
      <c r="J287" s="52"/>
      <c r="K287" s="52"/>
      <c r="L287" s="53"/>
    </row>
    <row r="288" spans="1:15" ht="15.75">
      <c r="A288" s="9">
        <v>248</v>
      </c>
      <c r="B288" s="6" t="s">
        <v>90</v>
      </c>
      <c r="C288" s="7"/>
      <c r="D288" s="32">
        <f t="shared" si="16"/>
        <v>1</v>
      </c>
      <c r="E288" s="26"/>
      <c r="F288" s="26"/>
      <c r="G288" s="26">
        <v>1</v>
      </c>
      <c r="H288" s="26"/>
      <c r="I288" s="8" t="s">
        <v>517</v>
      </c>
      <c r="J288" s="52"/>
      <c r="K288" s="52"/>
      <c r="L288" s="53"/>
    </row>
    <row r="289" spans="1:12" ht="18" customHeight="1" thickBot="1">
      <c r="A289" s="9">
        <v>249</v>
      </c>
      <c r="B289" s="108" t="s">
        <v>141</v>
      </c>
      <c r="C289" s="109"/>
      <c r="D289" s="32">
        <f t="shared" si="16"/>
        <v>3.8</v>
      </c>
      <c r="E289" s="110"/>
      <c r="F289" s="110"/>
      <c r="G289" s="110">
        <v>3.8</v>
      </c>
      <c r="H289" s="110"/>
      <c r="I289" s="8" t="s">
        <v>527</v>
      </c>
      <c r="J289" s="111" t="s">
        <v>95</v>
      </c>
      <c r="K289" s="111"/>
      <c r="L289" s="112"/>
    </row>
    <row r="290" spans="1:12" ht="24" customHeight="1" thickBot="1">
      <c r="A290" s="65"/>
      <c r="B290" s="20" t="s">
        <v>27</v>
      </c>
      <c r="C290" s="21"/>
      <c r="D290" s="21">
        <f>SUM(D285:D289)</f>
        <v>12.559999999999999</v>
      </c>
      <c r="E290" s="21">
        <f t="shared" ref="E290:H290" si="17">SUM(E285:E289)</f>
        <v>1.06</v>
      </c>
      <c r="F290" s="21">
        <f t="shared" si="17"/>
        <v>0</v>
      </c>
      <c r="G290" s="21">
        <f t="shared" si="17"/>
        <v>11.5</v>
      </c>
      <c r="H290" s="21">
        <f t="shared" si="17"/>
        <v>0</v>
      </c>
      <c r="I290" s="24" t="s">
        <v>28</v>
      </c>
      <c r="J290" s="22" t="s">
        <v>95</v>
      </c>
      <c r="K290" s="113" t="s">
        <v>28</v>
      </c>
      <c r="L290" s="114" t="s">
        <v>28</v>
      </c>
    </row>
    <row r="291" spans="1:12" ht="21.75" customHeight="1" thickBot="1">
      <c r="A291" s="55"/>
      <c r="B291" s="20" t="s">
        <v>94</v>
      </c>
      <c r="C291" s="21"/>
      <c r="D291" s="21">
        <f>SUM(E291:H291)</f>
        <v>474.66999999999996</v>
      </c>
      <c r="E291" s="115">
        <f>E36+E88+E94+E98+E144+E152+E189+E201+E208+E214+E271+E283+E290</f>
        <v>35.325000000000003</v>
      </c>
      <c r="F291" s="115">
        <f>F36+F88+F94+F98+F144+F152+F189+F201+F208+F214+F271+F283+F290</f>
        <v>45.744999999999997</v>
      </c>
      <c r="G291" s="115">
        <f>G36+G88+G94+G98+G144+G152+G189+G201+G208+G214+G271+G283+G290</f>
        <v>155.27000000000001</v>
      </c>
      <c r="H291" s="115">
        <f>H36+H88+H94+H98+H144+H152+H189+H201+H208+H214+H271+H283+H290</f>
        <v>238.32999999999993</v>
      </c>
      <c r="I291" s="116" t="s">
        <v>28</v>
      </c>
      <c r="J291" s="117" t="s">
        <v>522</v>
      </c>
      <c r="K291" s="117" t="s">
        <v>523</v>
      </c>
      <c r="L291" s="118" t="s">
        <v>524</v>
      </c>
    </row>
    <row r="292" spans="1:12" ht="18">
      <c r="D292" s="102"/>
      <c r="E292" s="102"/>
      <c r="G292" s="102"/>
      <c r="K292" s="119"/>
      <c r="L292" s="120" t="s">
        <v>534</v>
      </c>
    </row>
  </sheetData>
  <mergeCells count="32">
    <mergeCell ref="J13:L13"/>
    <mergeCell ref="A16:L16"/>
    <mergeCell ref="A37:L37"/>
    <mergeCell ref="A89:L89"/>
    <mergeCell ref="A95:L95"/>
    <mergeCell ref="A284:L284"/>
    <mergeCell ref="A153:L153"/>
    <mergeCell ref="A190:L190"/>
    <mergeCell ref="A202:L202"/>
    <mergeCell ref="A209:L209"/>
    <mergeCell ref="A215:L215"/>
    <mergeCell ref="H10:I10"/>
    <mergeCell ref="A272:L272"/>
    <mergeCell ref="H6:I6"/>
    <mergeCell ref="H7:I7"/>
    <mergeCell ref="H8:K8"/>
    <mergeCell ref="H9:I9"/>
    <mergeCell ref="A145:L145"/>
    <mergeCell ref="A11:L12"/>
    <mergeCell ref="A13:A14"/>
    <mergeCell ref="B13:B14"/>
    <mergeCell ref="C13:C14"/>
    <mergeCell ref="D13:D14"/>
    <mergeCell ref="E13:H13"/>
    <mergeCell ref="I13:I14"/>
    <mergeCell ref="J9:L9"/>
    <mergeCell ref="A99:L99"/>
    <mergeCell ref="H1:I1"/>
    <mergeCell ref="H2:I2"/>
    <mergeCell ref="H3:K3"/>
    <mergeCell ref="H4:I4"/>
    <mergeCell ref="J4:L4"/>
  </mergeCells>
  <pageMargins left="0.70866141732283472" right="0.70866141732283472" top="0.74803149606299213" bottom="1.0236220472440944" header="0.31496062992125984" footer="0.31496062992125984"/>
  <pageSetup paperSize="9" scale="80" fitToHeight="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sqref="A1:I5"/>
    </sheetView>
  </sheetViews>
  <sheetFormatPr defaultRowHeight="15"/>
  <cols>
    <col min="9" max="9" width="33.5703125" customWidth="1"/>
  </cols>
  <sheetData>
    <row r="1" spans="1:9">
      <c r="A1" s="179" t="s">
        <v>518</v>
      </c>
      <c r="B1" s="179"/>
      <c r="C1" s="179"/>
      <c r="D1" s="179"/>
      <c r="E1" s="179"/>
      <c r="F1" s="179"/>
      <c r="G1" s="179"/>
      <c r="H1" s="179"/>
      <c r="I1" s="179"/>
    </row>
    <row r="2" spans="1:9" ht="35.25" customHeight="1">
      <c r="A2" s="179"/>
      <c r="B2" s="179"/>
      <c r="C2" s="179"/>
      <c r="D2" s="179"/>
      <c r="E2" s="179"/>
      <c r="F2" s="179"/>
      <c r="G2" s="179"/>
      <c r="H2" s="179"/>
      <c r="I2" s="179"/>
    </row>
    <row r="3" spans="1:9" ht="15" hidden="1" customHeight="1">
      <c r="A3" s="179"/>
      <c r="B3" s="179"/>
      <c r="C3" s="179"/>
      <c r="D3" s="179"/>
      <c r="E3" s="179"/>
      <c r="F3" s="179"/>
      <c r="G3" s="179"/>
      <c r="H3" s="179"/>
      <c r="I3" s="179"/>
    </row>
    <row r="4" spans="1:9" ht="15" hidden="1" customHeight="1">
      <c r="A4" s="179"/>
      <c r="B4" s="179"/>
      <c r="C4" s="179"/>
      <c r="D4" s="179"/>
      <c r="E4" s="179"/>
      <c r="F4" s="179"/>
      <c r="G4" s="179"/>
      <c r="H4" s="179"/>
      <c r="I4" s="179"/>
    </row>
    <row r="5" spans="1:9" ht="15" hidden="1" customHeight="1">
      <c r="A5" s="179"/>
      <c r="B5" s="179"/>
      <c r="C5" s="179"/>
      <c r="D5" s="179"/>
      <c r="E5" s="179"/>
      <c r="F5" s="179"/>
      <c r="G5" s="179"/>
      <c r="H5" s="179"/>
      <c r="I5" s="179"/>
    </row>
  </sheetData>
  <mergeCells count="1">
    <mergeCell ref="A1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Список дорог ЧМР  </vt:lpstr>
      <vt:lpstr>Лист1</vt:lpstr>
      <vt:lpstr>'Список дорог ЧМР 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2023-01-18T11:48:28Z</dcterms:modified>
</cp:coreProperties>
</file>