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450" windowWidth="19410" windowHeight="10590"/>
  </bookViews>
  <sheets>
    <sheet name="Исполнение доходов_2" sheetId="2" r:id="rId1"/>
  </sheets>
  <definedNames>
    <definedName name="_xlnm._FilterDatabase" localSheetId="0" hidden="1">'Исполнение доходов_2'!$A$10:$E$112</definedName>
    <definedName name="_xlnm.Print_Titles" localSheetId="0">'Исполнение доходов_2'!$8:$10</definedName>
    <definedName name="_xlnm.Print_Area" localSheetId="0">'Исполнение доходов_2'!$A$1:$E$112</definedName>
  </definedNames>
  <calcPr calcId="144525"/>
</workbook>
</file>

<file path=xl/calcChain.xml><?xml version="1.0" encoding="utf-8"?>
<calcChain xmlns="http://schemas.openxmlformats.org/spreadsheetml/2006/main">
  <c r="D11" i="2" l="1"/>
  <c r="D70" i="2" l="1"/>
  <c r="E33" i="2"/>
  <c r="D33" i="2"/>
  <c r="E84" i="2"/>
  <c r="E11" i="2" s="1"/>
  <c r="D84" i="2"/>
  <c r="D51" i="2"/>
  <c r="E51" i="2"/>
  <c r="E70" i="2"/>
  <c r="E12" i="2"/>
  <c r="D12" i="2"/>
  <c r="E31" i="2" l="1"/>
  <c r="D31" i="2"/>
  <c r="D18" i="2"/>
  <c r="E18" i="2"/>
  <c r="E25" i="2"/>
  <c r="D25" i="2"/>
  <c r="E21" i="2" l="1"/>
  <c r="D21" i="2"/>
</calcChain>
</file>

<file path=xl/sharedStrings.xml><?xml version="1.0" encoding="utf-8"?>
<sst xmlns="http://schemas.openxmlformats.org/spreadsheetml/2006/main" count="308" uniqueCount="201">
  <si>
    <t>Налог, взимаемый в связи с применением патентной системы налогообложения, зачисляемый в бюджеты муниципальных районов</t>
  </si>
  <si>
    <t>Единый сельскохозяйственный налог</t>
  </si>
  <si>
    <t>Единый налог на вмененный доход для отдельных видов деятельности</t>
  </si>
  <si>
    <t/>
  </si>
  <si>
    <t>1 01 02010 01 0000 110</t>
  </si>
  <si>
    <t>1 01 02020 01 0000 110</t>
  </si>
  <si>
    <t>1 01 02030 01 0000 110</t>
  </si>
  <si>
    <t>1 01 02040 01 0000 110</t>
  </si>
  <si>
    <t>1 05 02010 02 0000 110</t>
  </si>
  <si>
    <t>1 05 03010 01 0000 110</t>
  </si>
  <si>
    <t>1 05 04020 02 0000 110</t>
  </si>
  <si>
    <t>Прочие доходы от компенсации затрат бюджетов муниципальных районов</t>
  </si>
  <si>
    <t>Невыясненные поступления, зачисляемые в бюджеты муниципальных районов</t>
  </si>
  <si>
    <t>1 11 05035 05 0000 120</t>
  </si>
  <si>
    <t>1 13 02995 05 0000 130</t>
  </si>
  <si>
    <t>Плата за выбросы загрязняющих веществ в атмосферный воздух стационарными объектами</t>
  </si>
  <si>
    <t>Комитет имущественных отношений администрации Череповецкого муниципального района Вологодской области</t>
  </si>
  <si>
    <t>048</t>
  </si>
  <si>
    <t>1 12 01010 01 0000 120</t>
  </si>
  <si>
    <t>1 12 01030 01 0000 120</t>
  </si>
  <si>
    <t>Прочие доходы от оказания платных услуг (работ) получателями средств бюджетов муниципальных районов</t>
  </si>
  <si>
    <t>801</t>
  </si>
  <si>
    <t>1 13 01995 05 0000 130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</si>
  <si>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</si>
  <si>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</si>
  <si>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Финансовое управление администрации Череповецкого муниципального района</t>
  </si>
  <si>
    <t>825</t>
  </si>
  <si>
    <t>ДОХОДЫ ВСЕГО</t>
  </si>
  <si>
    <t>Наименование показателя</t>
  </si>
  <si>
    <t>Код бюджетной классификации</t>
  </si>
  <si>
    <t>администратор поступлений</t>
  </si>
  <si>
    <t>доходы бюджета</t>
  </si>
  <si>
    <t>2</t>
  </si>
  <si>
    <t>решением Муниципального Собрания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</si>
  <si>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</si>
  <si>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УТВЕРЖДЕНЫ</t>
  </si>
  <si>
    <t>Годовой план      (тыс. руб.)</t>
  </si>
  <si>
    <t>Исполнено           (тыс. руб.)</t>
  </si>
  <si>
    <t>182</t>
  </si>
  <si>
    <t>164</t>
  </si>
  <si>
    <t>Доходы от сдачи в аренду имущества, составляющего казну муниципальных районов (за исключением земельных участков)</t>
  </si>
  <si>
    <t>1 11 09045 05 0000 120</t>
  </si>
  <si>
    <t xml:space="preserve">164 </t>
  </si>
  <si>
    <t>1 17 01050 05 0000 180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</si>
  <si>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</si>
  <si>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</si>
  <si>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</t>
  </si>
  <si>
    <t>Дотации бюджетам муниципальных районов на поддержку мер по обеспечению сбалансированности бюджетов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</si>
  <si>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</si>
  <si>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075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</si>
  <si>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</si>
  <si>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</si>
  <si>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018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</si>
  <si>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</si>
  <si>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</si>
  <si>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1 12 01041 01 0000 120</t>
  </si>
  <si>
    <t>Плата за размещение отходов производства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</si>
  <si>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</si>
  <si>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межбюджетные трансферты, передаваемые бюджетам муниципальных районов</t>
  </si>
  <si>
    <t>1 12 01042 01 0000 120</t>
  </si>
  <si>
    <t>Плата за размещение твердых коммунальных отходов</t>
  </si>
  <si>
    <t>1 03 02241 01 0000 110</t>
  </si>
  <si>
    <t>1 03 02251 01 0000 110</t>
  </si>
  <si>
    <t>1 03 02261 01 0000 110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</si>
  <si>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</si>
  <si>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</si>
  <si>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</si>
  <si>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</si>
  <si>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</si>
  <si>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2 02 15002 05 0000 150</t>
  </si>
  <si>
    <t>2 02 20077 05 0000 150</t>
  </si>
  <si>
    <t>2 02 25555 05 0000 150</t>
  </si>
  <si>
    <t>2 02 29999 05 0000 150</t>
  </si>
  <si>
    <t>2 02 30024 05 0000 150</t>
  </si>
  <si>
    <t>2 02 35120 05 0000 150</t>
  </si>
  <si>
    <t>2 02 35176 05 0000 150</t>
  </si>
  <si>
    <t>2 02 40014 05 0000 150</t>
  </si>
  <si>
    <t>2 02 49999 05 0000 150</t>
  </si>
  <si>
    <t>2 19 60010 05 0000 150</t>
  </si>
  <si>
    <t>013</t>
  </si>
  <si>
    <t>031</t>
  </si>
  <si>
    <t>1 16 01053 01 0000 140</t>
  </si>
  <si>
    <t>1 16 01063 01 0000 140</t>
  </si>
  <si>
    <t>1 03 02231 01 0000 110</t>
  </si>
  <si>
    <t>1 16 01073 01 0000 140</t>
  </si>
  <si>
    <t>1 16 01203 01 0000 140</t>
  </si>
  <si>
    <t>1 16 11050 01 0000 140</t>
  </si>
  <si>
    <t xml:space="preserve"> 1 11 01050 05 0000 120</t>
  </si>
  <si>
    <t xml:space="preserve"> 1 08 07150 01 0000 110</t>
  </si>
  <si>
    <t xml:space="preserve"> 1 11 05013 05 0000 120</t>
  </si>
  <si>
    <t xml:space="preserve"> 1 11 05025 05 0000 120</t>
  </si>
  <si>
    <t xml:space="preserve"> 1 11 05075 05 0000 120</t>
  </si>
  <si>
    <t xml:space="preserve"> 1 11 05313 05 0000 120</t>
  </si>
  <si>
    <t xml:space="preserve"> 1 14 02053 05 0000 410</t>
  </si>
  <si>
    <t xml:space="preserve"> 1 14 06013 05 0000 430</t>
  </si>
  <si>
    <t xml:space="preserve"> 1 14 06025 05 0000 430</t>
  </si>
  <si>
    <t xml:space="preserve"> 1 14 06313 05 0000 430</t>
  </si>
  <si>
    <t>Администрация Череповецкого муниципального района</t>
  </si>
  <si>
    <t xml:space="preserve"> 1 13 02995 05 0000 130</t>
  </si>
  <si>
    <t>1 16 02020 02 0000 140</t>
  </si>
  <si>
    <t>1 16 07010 05 0000 140</t>
  </si>
  <si>
    <t>2 04 05020 05 0000 150</t>
  </si>
  <si>
    <t>2 02 15009 05 0000 150</t>
  </si>
  <si>
    <t>2 02 25304 05 0000 150</t>
  </si>
  <si>
    <t>2 02 36900 05 0000 150</t>
  </si>
  <si>
    <t>Государственная пошлина за выдачу разрешения на установку рекламной конструкции</t>
  </si>
  <si>
    <t>Плата за сбросы загрязняющих веществ в водные объекты</t>
  </si>
  <si>
    <t>Субсидии бюджетам муниципальных районов на реализацию программ формирования современной городской среды</t>
  </si>
  <si>
    <t>Единая субвенция бюджетам муниципальных районов из бюджета субъекта Российской Федерации</t>
  </si>
  <si>
    <t>2 18 60010 05 0000 150</t>
  </si>
  <si>
    <t>Управление образования администрации Череповецкого муниципального района</t>
  </si>
  <si>
    <t>2 07 05020 05 0000 150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</si>
  <si>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</si>
  <si>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</si>
  <si>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</si>
  <si>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и автономных учреждений)</t>
  </si>
  <si>
    <t xml:space="preserve">района от                         № 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</si>
  <si>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</si>
  <si>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(приложение 1)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</si>
  <si>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</si>
  <si>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</si>
  <si>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2 02 35303 05 0000 150</t>
  </si>
  <si>
    <t>2 02 25511 05 0000 150</t>
  </si>
  <si>
    <t>Субсидии бюджетам муниципальных районов на проведение комплексных кадастровых работ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</si>
  <si>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</si>
  <si>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</si>
  <si>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</si>
  <si>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</si>
  <si>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</si>
  <si>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</si>
  <si>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</si>
  <si>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2 02 20299 05 0000 150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</si>
  <si>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</si>
  <si>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</si>
  <si>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825 </t>
  </si>
  <si>
    <t>2 02 25243 05 0000 150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</si>
  <si>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</si>
  <si>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2 02 35179 05 0000 150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</si>
  <si>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</si>
  <si>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1 01 02080 01 0000 110</t>
  </si>
  <si>
    <t>1 01 02130 01 0000 110</t>
  </si>
  <si>
    <t>1 01 02140 01 0000 110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</si>
  <si>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</si>
  <si>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1 11 05410 05 0000 120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</si>
  <si>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</si>
  <si>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1 11 09080 05 0000 120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</si>
  <si>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</si>
  <si>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1 14 02053 05 0000 440</t>
  </si>
  <si>
    <t>Прочие неналоговые доходы бюджетов муниципальных районов</t>
  </si>
  <si>
    <t>1 17 05050 05 0000 180</t>
  </si>
  <si>
    <t>Управление Федеральной налоговой службы по Вологодской области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</si>
  <si>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</si>
  <si>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</si>
  <si>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</si>
  <si>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2 02 25213 05 0000 150</t>
  </si>
  <si>
    <t>Межбюджетные трансферты, передаваемые бюджетам муниципальных районов на поддержку отрасли культуры</t>
  </si>
  <si>
    <t>2 02 45519 05 0000 150</t>
  </si>
  <si>
    <t>Доходы бюджета района по кодам классификации доходов бюджетов за 2024 год</t>
  </si>
  <si>
    <t>Земельный налог с организаций, обладающих земельным участком, расположенным в границах межселенных территорий</t>
  </si>
  <si>
    <t>1 08 03010 01 0000 110</t>
  </si>
  <si>
    <t>1 16 10123 01 0000 140</t>
  </si>
  <si>
    <t>1 06 06033 05 0000 110</t>
  </si>
  <si>
    <t xml:space="preserve">1 16 10123 01 0000 140 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</si>
  <si>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</si>
  <si>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2 02 25599 05 0000 150</t>
  </si>
  <si>
    <t>Субсидии бюджетам муниципальных районов на реализацию мероприятий по модернизации школьных систем образования</t>
  </si>
  <si>
    <t>2 02 25750 05 0000 150</t>
  </si>
  <si>
    <t>2 02 39999 05 0000 150</t>
  </si>
  <si>
    <t>Прочие субвенции бюджетам муниципальных районов</t>
  </si>
  <si>
    <t>2 19 25555 05 0000 150</t>
  </si>
  <si>
    <t>2 19 25576 05 0000 150</t>
  </si>
  <si>
    <t>Возврат остатков субсидий на реализацию программ формирования современной городской среды из бюджетов муниципальных районов</t>
  </si>
  <si>
    <t>Возврат остатков субсидий на обеспечение комплексного развития сельских территорий из бюджетов муниципальных районов</t>
  </si>
  <si>
    <t>Главное управление по обеспечению деятельности мировых судей Вологодской области</t>
  </si>
  <si>
    <t>Министерство природных ресурсов и экологии Вологодской области</t>
  </si>
  <si>
    <t>Министерство региональной безопастности Вологодской области</t>
  </si>
  <si>
    <t>Северное межрегиональное управление федеральной службы по надзору в сфере природопользования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</si>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</sst>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[Red]\-#,##0.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39">
    <xf numFmtId="0" fontId="0" fillId="0" borderId="0" xfId="0"/>
    <xf numFmtId="49" fontId="5" fillId="2" borderId="1" xfId="0" applyNumberFormat="1" applyFont="1" applyFill="1" applyBorder="1" applyAlignment="1">
      <alignment vertical="top" wrapText="1"/>
    </xf>
    <xf numFmtId="0" fontId="3" fillId="0" borderId="0" xfId="1" applyFont="1" applyAlignment="1" applyProtection="1">
      <alignment wrapText="1"/>
      <protection hidden="1"/>
    </xf>
    <xf numFmtId="0" fontId="3" fillId="0" borderId="0" xfId="1" applyFont="1" applyAlignment="1">
      <alignment wrapText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4" fillId="0" borderId="0" xfId="1" applyFont="1" applyAlignment="1">
      <alignment wrapText="1"/>
    </xf>
    <xf numFmtId="49" fontId="3" fillId="0" borderId="0" xfId="1" applyNumberFormat="1" applyFont="1" applyFill="1" applyAlignment="1" applyProtection="1">
      <alignment horizontal="center" wrapText="1"/>
      <protection hidden="1"/>
    </xf>
    <xf numFmtId="49" fontId="3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 wrapText="1"/>
      <protection hidden="1"/>
    </xf>
    <xf numFmtId="0" fontId="3" fillId="0" borderId="0" xfId="1" applyFont="1" applyAlignment="1">
      <alignment horizontal="center" wrapText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3" applyNumberFormat="1" applyFont="1" applyFill="1" applyBorder="1" applyAlignment="1" applyProtection="1">
      <alignment vertical="top" wrapText="1"/>
      <protection hidden="1"/>
    </xf>
    <xf numFmtId="0" fontId="6" fillId="0" borderId="0" xfId="1" applyFont="1" applyAlignment="1">
      <alignment wrapText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4" fontId="3" fillId="0" borderId="1" xfId="3" applyNumberFormat="1" applyFont="1" applyFill="1" applyBorder="1" applyAlignment="1" applyProtection="1">
      <alignment wrapText="1"/>
      <protection hidden="1"/>
    </xf>
    <xf numFmtId="164" fontId="4" fillId="0" borderId="1" xfId="3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alignment wrapText="1"/>
      <protection hidden="1"/>
    </xf>
    <xf numFmtId="164" fontId="3" fillId="3" borderId="1" xfId="1" applyNumberFormat="1" applyFont="1" applyFill="1" applyBorder="1" applyAlignment="1" applyProtection="1">
      <alignment wrapText="1"/>
      <protection hidden="1"/>
    </xf>
    <xf numFmtId="0" fontId="3" fillId="3" borderId="1" xfId="3" applyNumberFormat="1" applyFont="1" applyFill="1" applyBorder="1" applyAlignment="1" applyProtection="1">
      <alignment vertical="top" wrapText="1"/>
      <protection hidden="1"/>
    </xf>
    <xf numFmtId="49" fontId="5" fillId="4" borderId="1" xfId="0" applyNumberFormat="1" applyFont="1" applyFill="1" applyBorder="1" applyAlignment="1">
      <alignment vertical="top" wrapText="1"/>
    </xf>
    <xf numFmtId="49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3" borderId="1" xfId="1" applyNumberFormat="1" applyFont="1" applyFill="1" applyBorder="1" applyAlignment="1" applyProtection="1">
      <alignment horizontal="center" vertical="top" wrapText="1"/>
      <protection hidden="1"/>
    </xf>
    <xf numFmtId="164" fontId="4" fillId="3" borderId="1" xfId="3" applyNumberFormat="1" applyFont="1" applyFill="1" applyBorder="1" applyAlignment="1" applyProtection="1">
      <alignment wrapText="1"/>
      <protection hidden="1"/>
    </xf>
    <xf numFmtId="0" fontId="4" fillId="3" borderId="0" xfId="1" applyFont="1" applyFill="1" applyAlignment="1">
      <alignment wrapText="1"/>
    </xf>
    <xf numFmtId="49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1" xfId="3" applyNumberFormat="1" applyFont="1" applyFill="1" applyBorder="1" applyAlignment="1" applyProtection="1">
      <alignment horizontal="center" vertical="center" wrapText="1"/>
      <protection hidden="1"/>
    </xf>
    <xf numFmtId="164" fontId="3" fillId="3" borderId="1" xfId="3" applyNumberFormat="1" applyFont="1" applyFill="1" applyBorder="1" applyAlignment="1" applyProtection="1">
      <alignment wrapText="1"/>
      <protection hidden="1"/>
    </xf>
    <xf numFmtId="164" fontId="4" fillId="3" borderId="1" xfId="1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Border="1" applyAlignment="1" applyProtection="1">
      <alignment horizontal="center" wrapText="1"/>
      <protection hidden="1"/>
    </xf>
    <xf numFmtId="0" fontId="6" fillId="0" borderId="0" xfId="1" applyFont="1" applyAlignment="1">
      <alignment wrapText="1"/>
    </xf>
    <xf numFmtId="0" fontId="4" fillId="0" borderId="0" xfId="1" applyFont="1" applyAlignment="1">
      <alignment horizontal="center" wrapText="1"/>
    </xf>
  </cellXfs>
  <cellStyles count="22">
    <cellStyle name="Обычный" xfId="0" builtinId="0"/>
    <cellStyle name="Обычный 2" xfId="1"/>
    <cellStyle name="Обычный 2 10" xfId="10"/>
    <cellStyle name="Обычный 2 11" xfId="11"/>
    <cellStyle name="Обычный 2 12" xfId="12"/>
    <cellStyle name="Обычный 2 13" xfId="13"/>
    <cellStyle name="Обычный 2 14" xfId="14"/>
    <cellStyle name="Обычный 2 15" xfId="15"/>
    <cellStyle name="Обычный 2 16" xfId="16"/>
    <cellStyle name="Обычный 2 17" xfId="17"/>
    <cellStyle name="Обычный 2 18" xfId="18"/>
    <cellStyle name="Обычный 2 19" xfId="19"/>
    <cellStyle name="Обычный 2 2" xfId="2"/>
    <cellStyle name="Обычный 2 20" xfId="20"/>
    <cellStyle name="Обычный 2 21" xfId="21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2"/>
  <sheetViews>
    <sheetView showGridLines="0" tabSelected="1" view="pageBreakPreview" zoomScale="70" zoomScaleSheetLayoutView="70" workbookViewId="0">
      <pane ySplit="9" topLeftCell="A108" activePane="bottomLeft" state="frozen"/>
      <selection pane="bottomLeft" activeCell="E94" sqref="E94"/>
    </sheetView>
  </sheetViews>
  <sheetFormatPr defaultColWidth="29.7109375" defaultRowHeight="18.75" x14ac:dyDescent="0.3"/>
  <cols>
    <col min="1" max="1" width="110.42578125" style="3" customWidth="1"/>
    <col min="2" max="2" width="12" style="12" customWidth="1"/>
    <col min="3" max="3" width="27.42578125" style="14" customWidth="1"/>
    <col min="4" max="5" width="23.28515625" style="3" customWidth="1"/>
    <col min="6" max="16384" width="29.7109375" style="3"/>
  </cols>
  <sheetData>
    <row r="1" spans="1:5" x14ac:dyDescent="0.3">
      <c r="D1" s="37" t="s">
        <v>35</v>
      </c>
      <c r="E1" s="37"/>
    </row>
    <row r="2" spans="1:5" ht="18.75" customHeight="1" x14ac:dyDescent="0.3">
      <c r="D2" s="37" t="s">
        <v>33</v>
      </c>
      <c r="E2" s="37"/>
    </row>
    <row r="3" spans="1:5" x14ac:dyDescent="0.3">
      <c r="D3" s="37" t="s">
        <v>116</v>
      </c>
      <c r="E3" s="37"/>
    </row>
    <row r="4" spans="1:5" x14ac:dyDescent="0.3">
      <c r="D4" s="18" t="s">
        <v>118</v>
      </c>
      <c r="E4" s="18"/>
    </row>
    <row r="6" spans="1:5" ht="18.75" customHeight="1" x14ac:dyDescent="0.3">
      <c r="A6" s="38" t="s">
        <v>157</v>
      </c>
      <c r="B6" s="38"/>
      <c r="C6" s="38"/>
      <c r="D6" s="38"/>
      <c r="E6" s="38"/>
    </row>
    <row r="7" spans="1:5" x14ac:dyDescent="0.3">
      <c r="A7" s="9" t="s">
        <v>3</v>
      </c>
      <c r="B7" s="11"/>
      <c r="C7" s="13"/>
      <c r="D7" s="2"/>
      <c r="E7" s="2"/>
    </row>
    <row r="8" spans="1:5" x14ac:dyDescent="0.3">
      <c r="A8" s="35" t="s">
        <v>28</v>
      </c>
      <c r="B8" s="36" t="s">
        <v>29</v>
      </c>
      <c r="C8" s="36"/>
      <c r="D8" s="35" t="s">
        <v>36</v>
      </c>
      <c r="E8" s="35" t="s">
        <v>37</v>
      </c>
    </row>
    <row r="9" spans="1:5" s="14" customFormat="1" ht="82.5" customHeight="1" x14ac:dyDescent="0.3">
      <c r="A9" s="35"/>
      <c r="B9" s="4" t="s">
        <v>30</v>
      </c>
      <c r="C9" s="34" t="s">
        <v>31</v>
      </c>
      <c r="D9" s="35"/>
      <c r="E9" s="35"/>
    </row>
    <row r="10" spans="1:5" s="14" customFormat="1" x14ac:dyDescent="0.3">
      <c r="A10" s="7">
        <v>1</v>
      </c>
      <c r="B10" s="15" t="s">
        <v>32</v>
      </c>
      <c r="C10" s="7">
        <v>3</v>
      </c>
      <c r="D10" s="7">
        <v>4</v>
      </c>
      <c r="E10" s="7">
        <v>5</v>
      </c>
    </row>
    <row r="11" spans="1:5" s="10" customFormat="1" x14ac:dyDescent="0.3">
      <c r="A11" s="8" t="s">
        <v>27</v>
      </c>
      <c r="B11" s="5"/>
      <c r="C11" s="16"/>
      <c r="D11" s="19">
        <f>D12+D18+D21+D25+D31+D33+D51+D70+D84</f>
        <v>3041913.3000000003</v>
      </c>
      <c r="E11" s="19">
        <f>E12+E18+E21+E25+E31+E33+E51+E70+E84</f>
        <v>3042173.3000000003</v>
      </c>
    </row>
    <row r="12" spans="1:5" s="29" customFormat="1" ht="37.5" x14ac:dyDescent="0.3">
      <c r="A12" s="25" t="s">
        <v>173</v>
      </c>
      <c r="B12" s="26" t="s">
        <v>79</v>
      </c>
      <c r="C12" s="27"/>
      <c r="D12" s="33">
        <f>SUM(D13:D17)</f>
        <v>18</v>
      </c>
      <c r="E12" s="33">
        <f>SUM(E13:E17)</f>
        <v>16.600000000000001</v>
      </c>
    </row>
    <row r="13" spans="1:5" s="29" customFormat="1" ht="75" x14ac:dyDescent="0.3">
      <c r="A13" s="24" t="s">
        <v>119</v>
      </c>
      <c r="B13" s="30" t="s">
        <v>79</v>
      </c>
      <c r="C13" s="31" t="s">
        <v>81</v>
      </c>
      <c r="D13" s="32">
        <v>2</v>
      </c>
      <c r="E13" s="32">
        <v>2.5</v>
      </c>
    </row>
    <row r="14" spans="1:5" s="29" customFormat="1" ht="93.75" x14ac:dyDescent="0.3">
      <c r="A14" s="24" t="s">
        <v>120</v>
      </c>
      <c r="B14" s="30" t="s">
        <v>79</v>
      </c>
      <c r="C14" s="31" t="s">
        <v>82</v>
      </c>
      <c r="D14" s="32">
        <v>2</v>
      </c>
      <c r="E14" s="32">
        <v>2.2999999999999998</v>
      </c>
    </row>
    <row r="15" spans="1:5" s="29" customFormat="1" ht="75" x14ac:dyDescent="0.3">
      <c r="A15" s="24" t="s">
        <v>177</v>
      </c>
      <c r="B15" s="30" t="s">
        <v>79</v>
      </c>
      <c r="C15" s="31" t="s">
        <v>84</v>
      </c>
      <c r="D15" s="32">
        <v>0</v>
      </c>
      <c r="E15" s="23">
        <v>-0.1</v>
      </c>
    </row>
    <row r="16" spans="1:5" s="29" customFormat="1" ht="75" x14ac:dyDescent="0.3">
      <c r="A16" s="24" t="s">
        <v>125</v>
      </c>
      <c r="B16" s="30" t="s">
        <v>79</v>
      </c>
      <c r="C16" s="31" t="s">
        <v>124</v>
      </c>
      <c r="D16" s="32">
        <v>0</v>
      </c>
      <c r="E16" s="23">
        <v>-2</v>
      </c>
    </row>
    <row r="17" spans="1:5" s="29" customFormat="1" ht="75" x14ac:dyDescent="0.3">
      <c r="A17" s="24" t="s">
        <v>128</v>
      </c>
      <c r="B17" s="30" t="s">
        <v>79</v>
      </c>
      <c r="C17" s="31" t="s">
        <v>85</v>
      </c>
      <c r="D17" s="32">
        <v>14</v>
      </c>
      <c r="E17" s="23">
        <v>13.9</v>
      </c>
    </row>
    <row r="18" spans="1:5" s="29" customFormat="1" ht="23.25" customHeight="1" x14ac:dyDescent="0.3">
      <c r="A18" s="25" t="s">
        <v>174</v>
      </c>
      <c r="B18" s="26" t="s">
        <v>52</v>
      </c>
      <c r="C18" s="27"/>
      <c r="D18" s="28">
        <f>D19+D20</f>
        <v>18265</v>
      </c>
      <c r="E18" s="28">
        <f>E19+E20</f>
        <v>18309.2</v>
      </c>
    </row>
    <row r="19" spans="1:5" s="29" customFormat="1" ht="56.25" x14ac:dyDescent="0.3">
      <c r="A19" s="24" t="s">
        <v>178</v>
      </c>
      <c r="B19" s="30" t="s">
        <v>52</v>
      </c>
      <c r="C19" s="31" t="s">
        <v>160</v>
      </c>
      <c r="D19" s="32">
        <v>132</v>
      </c>
      <c r="E19" s="23">
        <v>137.69999999999999</v>
      </c>
    </row>
    <row r="20" spans="1:5" s="29" customFormat="1" ht="93.75" x14ac:dyDescent="0.3">
      <c r="A20" s="24" t="s">
        <v>126</v>
      </c>
      <c r="B20" s="30" t="s">
        <v>52</v>
      </c>
      <c r="C20" s="31" t="s">
        <v>86</v>
      </c>
      <c r="D20" s="32">
        <v>18133</v>
      </c>
      <c r="E20" s="23">
        <v>18171.5</v>
      </c>
    </row>
    <row r="21" spans="1:5" s="29" customFormat="1" x14ac:dyDescent="0.3">
      <c r="A21" s="25" t="s">
        <v>175</v>
      </c>
      <c r="B21" s="26" t="s">
        <v>80</v>
      </c>
      <c r="C21" s="31"/>
      <c r="D21" s="28">
        <f>SUM(D22:D24)</f>
        <v>18</v>
      </c>
      <c r="E21" s="28">
        <f>SUM(E22:E24)</f>
        <v>21.200000000000003</v>
      </c>
    </row>
    <row r="22" spans="1:5" s="29" customFormat="1" ht="75" x14ac:dyDescent="0.3">
      <c r="A22" s="24" t="s">
        <v>127</v>
      </c>
      <c r="B22" s="30" t="s">
        <v>80</v>
      </c>
      <c r="C22" s="31" t="s">
        <v>81</v>
      </c>
      <c r="D22" s="32">
        <v>11</v>
      </c>
      <c r="E22" s="23">
        <v>12.9</v>
      </c>
    </row>
    <row r="23" spans="1:5" s="29" customFormat="1" ht="93.75" x14ac:dyDescent="0.3">
      <c r="A23" s="24" t="s">
        <v>120</v>
      </c>
      <c r="B23" s="30" t="s">
        <v>80</v>
      </c>
      <c r="C23" s="31" t="s">
        <v>82</v>
      </c>
      <c r="D23" s="32">
        <v>4</v>
      </c>
      <c r="E23" s="23">
        <v>3.9</v>
      </c>
    </row>
    <row r="24" spans="1:5" s="29" customFormat="1" ht="75" x14ac:dyDescent="0.3">
      <c r="A24" s="24" t="s">
        <v>128</v>
      </c>
      <c r="B24" s="30" t="s">
        <v>80</v>
      </c>
      <c r="C24" s="31" t="s">
        <v>85</v>
      </c>
      <c r="D24" s="32">
        <v>3</v>
      </c>
      <c r="E24" s="23">
        <v>4.4000000000000004</v>
      </c>
    </row>
    <row r="25" spans="1:5" s="29" customFormat="1" ht="37.5" x14ac:dyDescent="0.3">
      <c r="A25" s="25" t="s">
        <v>176</v>
      </c>
      <c r="B25" s="26" t="s">
        <v>17</v>
      </c>
      <c r="C25" s="31"/>
      <c r="D25" s="33">
        <f>SUM(D26:D30)</f>
        <v>30455</v>
      </c>
      <c r="E25" s="33">
        <f>SUM(E26:E30)</f>
        <v>30549.200000000001</v>
      </c>
    </row>
    <row r="26" spans="1:5" s="29" customFormat="1" ht="37.5" x14ac:dyDescent="0.3">
      <c r="A26" s="24" t="s">
        <v>15</v>
      </c>
      <c r="B26" s="30" t="s">
        <v>17</v>
      </c>
      <c r="C26" s="31" t="s">
        <v>18</v>
      </c>
      <c r="D26" s="32">
        <v>100</v>
      </c>
      <c r="E26" s="23">
        <v>109.3</v>
      </c>
    </row>
    <row r="27" spans="1:5" s="29" customFormat="1" x14ac:dyDescent="0.3">
      <c r="A27" s="24" t="s">
        <v>106</v>
      </c>
      <c r="B27" s="30" t="s">
        <v>17</v>
      </c>
      <c r="C27" s="31" t="s">
        <v>19</v>
      </c>
      <c r="D27" s="32">
        <v>726</v>
      </c>
      <c r="E27" s="23">
        <v>745.6</v>
      </c>
    </row>
    <row r="28" spans="1:5" s="29" customFormat="1" x14ac:dyDescent="0.3">
      <c r="A28" s="24" t="s">
        <v>56</v>
      </c>
      <c r="B28" s="30" t="s">
        <v>17</v>
      </c>
      <c r="C28" s="31" t="s">
        <v>55</v>
      </c>
      <c r="D28" s="32">
        <v>29218</v>
      </c>
      <c r="E28" s="23">
        <v>29276.1</v>
      </c>
    </row>
    <row r="29" spans="1:5" s="29" customFormat="1" x14ac:dyDescent="0.3">
      <c r="A29" s="24" t="s">
        <v>60</v>
      </c>
      <c r="B29" s="30" t="s">
        <v>17</v>
      </c>
      <c r="C29" s="31" t="s">
        <v>59</v>
      </c>
      <c r="D29" s="32">
        <v>117</v>
      </c>
      <c r="E29" s="23">
        <v>117.4</v>
      </c>
    </row>
    <row r="30" spans="1:5" s="29" customFormat="1" ht="93.75" x14ac:dyDescent="0.3">
      <c r="A30" s="24" t="s">
        <v>126</v>
      </c>
      <c r="B30" s="30" t="s">
        <v>17</v>
      </c>
      <c r="C30" s="31" t="s">
        <v>86</v>
      </c>
      <c r="D30" s="32">
        <v>294</v>
      </c>
      <c r="E30" s="23">
        <v>300.8</v>
      </c>
    </row>
    <row r="31" spans="1:5" s="29" customFormat="1" x14ac:dyDescent="0.3">
      <c r="A31" s="25" t="s">
        <v>110</v>
      </c>
      <c r="B31" s="26" t="s">
        <v>49</v>
      </c>
      <c r="C31" s="31"/>
      <c r="D31" s="28">
        <f>SUM(D32:D32)</f>
        <v>4</v>
      </c>
      <c r="E31" s="28">
        <f>SUM(E32:E32)</f>
        <v>4</v>
      </c>
    </row>
    <row r="32" spans="1:5" s="29" customFormat="1" ht="32.25" customHeight="1" x14ac:dyDescent="0.3">
      <c r="A32" s="24" t="s">
        <v>11</v>
      </c>
      <c r="B32" s="30" t="s">
        <v>49</v>
      </c>
      <c r="C32" s="31" t="s">
        <v>14</v>
      </c>
      <c r="D32" s="32">
        <v>4</v>
      </c>
      <c r="E32" s="32">
        <v>4</v>
      </c>
    </row>
    <row r="33" spans="1:5" s="10" customFormat="1" ht="37.5" x14ac:dyDescent="0.3">
      <c r="A33" s="1" t="s">
        <v>16</v>
      </c>
      <c r="B33" s="5" t="s">
        <v>39</v>
      </c>
      <c r="C33" s="6"/>
      <c r="D33" s="21">
        <f>SUM(D34:D50)</f>
        <v>104986</v>
      </c>
      <c r="E33" s="21">
        <f>SUM(E34:E50)</f>
        <v>112259.1</v>
      </c>
    </row>
    <row r="34" spans="1:5" s="29" customFormat="1" ht="37.5" x14ac:dyDescent="0.3">
      <c r="A34" s="24" t="s">
        <v>105</v>
      </c>
      <c r="B34" s="30" t="s">
        <v>39</v>
      </c>
      <c r="C34" s="31" t="s">
        <v>88</v>
      </c>
      <c r="D34" s="32">
        <v>30</v>
      </c>
      <c r="E34" s="23">
        <v>30</v>
      </c>
    </row>
    <row r="35" spans="1:5" s="29" customFormat="1" ht="56.25" x14ac:dyDescent="0.3">
      <c r="A35" s="24" t="s">
        <v>64</v>
      </c>
      <c r="B35" s="30" t="s">
        <v>39</v>
      </c>
      <c r="C35" s="31" t="s">
        <v>87</v>
      </c>
      <c r="D35" s="32">
        <v>16.899999999999999</v>
      </c>
      <c r="E35" s="23">
        <v>16.899999999999999</v>
      </c>
    </row>
    <row r="36" spans="1:5" s="29" customFormat="1" ht="75" x14ac:dyDescent="0.3">
      <c r="A36" s="24" t="s">
        <v>179</v>
      </c>
      <c r="B36" s="30" t="s">
        <v>39</v>
      </c>
      <c r="C36" s="31" t="s">
        <v>89</v>
      </c>
      <c r="D36" s="32">
        <v>33219.1</v>
      </c>
      <c r="E36" s="23">
        <v>35278.800000000003</v>
      </c>
    </row>
    <row r="37" spans="1:5" s="29" customFormat="1" ht="75" x14ac:dyDescent="0.3">
      <c r="A37" s="24" t="s">
        <v>180</v>
      </c>
      <c r="B37" s="30" t="s">
        <v>39</v>
      </c>
      <c r="C37" s="31" t="s">
        <v>90</v>
      </c>
      <c r="D37" s="32">
        <v>466</v>
      </c>
      <c r="E37" s="23">
        <v>502.3</v>
      </c>
    </row>
    <row r="38" spans="1:5" s="29" customFormat="1" ht="37.5" x14ac:dyDescent="0.3">
      <c r="A38" s="24" t="s">
        <v>40</v>
      </c>
      <c r="B38" s="30" t="s">
        <v>39</v>
      </c>
      <c r="C38" s="31" t="s">
        <v>91</v>
      </c>
      <c r="D38" s="32">
        <v>1994</v>
      </c>
      <c r="E38" s="23">
        <v>1993.8</v>
      </c>
    </row>
    <row r="39" spans="1:5" s="29" customFormat="1" ht="112.5" x14ac:dyDescent="0.3">
      <c r="A39" s="24" t="s">
        <v>181</v>
      </c>
      <c r="B39" s="30" t="s">
        <v>39</v>
      </c>
      <c r="C39" s="31" t="s">
        <v>92</v>
      </c>
      <c r="D39" s="32">
        <v>5</v>
      </c>
      <c r="E39" s="23">
        <v>4.8</v>
      </c>
    </row>
    <row r="40" spans="1:5" s="29" customFormat="1" ht="150" x14ac:dyDescent="0.3">
      <c r="A40" s="17" t="s">
        <v>142</v>
      </c>
      <c r="B40" s="4" t="s">
        <v>39</v>
      </c>
      <c r="C40" s="6" t="s">
        <v>143</v>
      </c>
      <c r="D40" s="32">
        <v>10</v>
      </c>
      <c r="E40" s="23">
        <v>10</v>
      </c>
    </row>
    <row r="41" spans="1:5" s="29" customFormat="1" ht="93.75" x14ac:dyDescent="0.3">
      <c r="A41" s="17" t="s">
        <v>144</v>
      </c>
      <c r="B41" s="4" t="s">
        <v>39</v>
      </c>
      <c r="C41" s="6" t="s">
        <v>145</v>
      </c>
      <c r="D41" s="32">
        <v>690</v>
      </c>
      <c r="E41" s="23">
        <v>706.3</v>
      </c>
    </row>
    <row r="42" spans="1:5" s="29" customFormat="1" ht="27.75" customHeight="1" x14ac:dyDescent="0.3">
      <c r="A42" s="24" t="s">
        <v>11</v>
      </c>
      <c r="B42" s="30" t="s">
        <v>42</v>
      </c>
      <c r="C42" s="31" t="s">
        <v>14</v>
      </c>
      <c r="D42" s="32">
        <v>19</v>
      </c>
      <c r="E42" s="23">
        <v>29.2</v>
      </c>
    </row>
    <row r="43" spans="1:5" s="29" customFormat="1" ht="75" x14ac:dyDescent="0.3">
      <c r="A43" s="24" t="s">
        <v>194</v>
      </c>
      <c r="B43" s="30" t="s">
        <v>39</v>
      </c>
      <c r="C43" s="31" t="s">
        <v>93</v>
      </c>
      <c r="D43" s="32">
        <v>2375</v>
      </c>
      <c r="E43" s="23">
        <v>3128.7</v>
      </c>
    </row>
    <row r="44" spans="1:5" s="29" customFormat="1" ht="83.25" customHeight="1" x14ac:dyDescent="0.3">
      <c r="A44" s="17" t="s">
        <v>146</v>
      </c>
      <c r="B44" s="4" t="s">
        <v>39</v>
      </c>
      <c r="C44" s="6" t="s">
        <v>147</v>
      </c>
      <c r="D44" s="20">
        <v>92</v>
      </c>
      <c r="E44" s="23">
        <v>92.1</v>
      </c>
    </row>
    <row r="45" spans="1:5" s="29" customFormat="1" ht="56.25" x14ac:dyDescent="0.3">
      <c r="A45" s="24" t="s">
        <v>114</v>
      </c>
      <c r="B45" s="30" t="s">
        <v>39</v>
      </c>
      <c r="C45" s="31" t="s">
        <v>94</v>
      </c>
      <c r="D45" s="32">
        <v>62318</v>
      </c>
      <c r="E45" s="23">
        <v>66208.100000000006</v>
      </c>
    </row>
    <row r="46" spans="1:5" s="29" customFormat="1" ht="56.25" x14ac:dyDescent="0.3">
      <c r="A46" s="24" t="s">
        <v>115</v>
      </c>
      <c r="B46" s="30" t="s">
        <v>39</v>
      </c>
      <c r="C46" s="31" t="s">
        <v>95</v>
      </c>
      <c r="D46" s="32">
        <v>1852</v>
      </c>
      <c r="E46" s="23">
        <v>2044.2</v>
      </c>
    </row>
    <row r="47" spans="1:5" s="29" customFormat="1" ht="93.75" x14ac:dyDescent="0.3">
      <c r="A47" s="24" t="s">
        <v>53</v>
      </c>
      <c r="B47" s="30" t="s">
        <v>39</v>
      </c>
      <c r="C47" s="31" t="s">
        <v>96</v>
      </c>
      <c r="D47" s="32">
        <v>1298</v>
      </c>
      <c r="E47" s="23">
        <v>1586.1</v>
      </c>
    </row>
    <row r="48" spans="1:5" s="29" customFormat="1" ht="75" x14ac:dyDescent="0.3">
      <c r="A48" s="17" t="s">
        <v>129</v>
      </c>
      <c r="B48" s="4" t="s">
        <v>39</v>
      </c>
      <c r="C48" s="6" t="s">
        <v>100</v>
      </c>
      <c r="D48" s="32">
        <v>1</v>
      </c>
      <c r="E48" s="23">
        <v>2.4</v>
      </c>
    </row>
    <row r="49" spans="1:5" s="29" customFormat="1" ht="30.75" customHeight="1" x14ac:dyDescent="0.3">
      <c r="A49" s="24" t="s">
        <v>12</v>
      </c>
      <c r="B49" s="30" t="s">
        <v>39</v>
      </c>
      <c r="C49" s="31" t="s">
        <v>43</v>
      </c>
      <c r="D49" s="32">
        <v>0</v>
      </c>
      <c r="E49" s="23">
        <v>-0.3</v>
      </c>
    </row>
    <row r="50" spans="1:5" s="29" customFormat="1" ht="28.5" customHeight="1" x14ac:dyDescent="0.3">
      <c r="A50" s="24" t="s">
        <v>148</v>
      </c>
      <c r="B50" s="30" t="s">
        <v>39</v>
      </c>
      <c r="C50" s="31" t="s">
        <v>149</v>
      </c>
      <c r="D50" s="32">
        <v>600</v>
      </c>
      <c r="E50" s="23">
        <v>625.70000000000005</v>
      </c>
    </row>
    <row r="51" spans="1:5" s="29" customFormat="1" x14ac:dyDescent="0.3">
      <c r="A51" s="25" t="s">
        <v>150</v>
      </c>
      <c r="B51" s="26" t="s">
        <v>38</v>
      </c>
      <c r="C51" s="31"/>
      <c r="D51" s="28">
        <f>SUM(D52:D69)</f>
        <v>557982</v>
      </c>
      <c r="E51" s="33">
        <f>SUM(E52:E69)</f>
        <v>640395.59999999986</v>
      </c>
    </row>
    <row r="52" spans="1:5" s="29" customFormat="1" ht="110.25" customHeight="1" x14ac:dyDescent="0.3">
      <c r="A52" s="24" t="s">
        <v>195</v>
      </c>
      <c r="B52" s="30" t="s">
        <v>38</v>
      </c>
      <c r="C52" s="31" t="s">
        <v>4</v>
      </c>
      <c r="D52" s="32">
        <v>375019</v>
      </c>
      <c r="E52" s="23">
        <v>452906.7</v>
      </c>
    </row>
    <row r="53" spans="1:5" s="29" customFormat="1" ht="93.75" x14ac:dyDescent="0.3">
      <c r="A53" s="24" t="s">
        <v>196</v>
      </c>
      <c r="B53" s="30" t="s">
        <v>38</v>
      </c>
      <c r="C53" s="31" t="s">
        <v>5</v>
      </c>
      <c r="D53" s="32">
        <v>2015</v>
      </c>
      <c r="E53" s="23">
        <v>1986</v>
      </c>
    </row>
    <row r="54" spans="1:5" s="29" customFormat="1" ht="75" x14ac:dyDescent="0.3">
      <c r="A54" s="24" t="s">
        <v>197</v>
      </c>
      <c r="B54" s="30" t="s">
        <v>38</v>
      </c>
      <c r="C54" s="31" t="s">
        <v>6</v>
      </c>
      <c r="D54" s="32">
        <v>10724</v>
      </c>
      <c r="E54" s="23">
        <v>11160.3</v>
      </c>
    </row>
    <row r="55" spans="1:5" s="29" customFormat="1" ht="75" x14ac:dyDescent="0.3">
      <c r="A55" s="24" t="s">
        <v>182</v>
      </c>
      <c r="B55" s="30" t="s">
        <v>38</v>
      </c>
      <c r="C55" s="31" t="s">
        <v>7</v>
      </c>
      <c r="D55" s="32">
        <v>1349</v>
      </c>
      <c r="E55" s="23">
        <v>1509.5</v>
      </c>
    </row>
    <row r="56" spans="1:5" s="29" customFormat="1" ht="131.25" x14ac:dyDescent="0.3">
      <c r="A56" s="24" t="s">
        <v>198</v>
      </c>
      <c r="B56" s="30" t="s">
        <v>38</v>
      </c>
      <c r="C56" s="31" t="s">
        <v>139</v>
      </c>
      <c r="D56" s="32">
        <v>1718</v>
      </c>
      <c r="E56" s="23">
        <v>2207.3000000000002</v>
      </c>
    </row>
    <row r="57" spans="1:5" s="29" customFormat="1" ht="56.25" x14ac:dyDescent="0.3">
      <c r="A57" s="17" t="s">
        <v>199</v>
      </c>
      <c r="B57" s="4" t="s">
        <v>38</v>
      </c>
      <c r="C57" s="6" t="s">
        <v>140</v>
      </c>
      <c r="D57" s="32">
        <v>4143</v>
      </c>
      <c r="E57" s="23">
        <v>4920.1000000000004</v>
      </c>
    </row>
    <row r="58" spans="1:5" s="29" customFormat="1" ht="56.25" x14ac:dyDescent="0.3">
      <c r="A58" s="17" t="s">
        <v>200</v>
      </c>
      <c r="B58" s="4" t="s">
        <v>38</v>
      </c>
      <c r="C58" s="6" t="s">
        <v>141</v>
      </c>
      <c r="D58" s="32">
        <v>3885</v>
      </c>
      <c r="E58" s="23">
        <v>4215.8</v>
      </c>
    </row>
    <row r="59" spans="1:5" s="29" customFormat="1" ht="93.75" x14ac:dyDescent="0.3">
      <c r="A59" s="17" t="s">
        <v>183</v>
      </c>
      <c r="B59" s="4" t="s">
        <v>38</v>
      </c>
      <c r="C59" s="6" t="s">
        <v>83</v>
      </c>
      <c r="D59" s="32">
        <v>29434</v>
      </c>
      <c r="E59" s="23">
        <v>30526.799999999999</v>
      </c>
    </row>
    <row r="60" spans="1:5" s="29" customFormat="1" ht="112.5" x14ac:dyDescent="0.3">
      <c r="A60" s="17" t="s">
        <v>184</v>
      </c>
      <c r="B60" s="4" t="s">
        <v>38</v>
      </c>
      <c r="C60" s="6" t="s">
        <v>61</v>
      </c>
      <c r="D60" s="32">
        <v>172</v>
      </c>
      <c r="E60" s="23">
        <v>176.4</v>
      </c>
    </row>
    <row r="61" spans="1:5" s="29" customFormat="1" ht="93.75" x14ac:dyDescent="0.3">
      <c r="A61" s="17" t="s">
        <v>113</v>
      </c>
      <c r="B61" s="4" t="s">
        <v>38</v>
      </c>
      <c r="C61" s="6" t="s">
        <v>62</v>
      </c>
      <c r="D61" s="32">
        <v>31332</v>
      </c>
      <c r="E61" s="23">
        <v>31707.200000000001</v>
      </c>
    </row>
    <row r="62" spans="1:5" s="29" customFormat="1" ht="93.75" x14ac:dyDescent="0.3">
      <c r="A62" s="17" t="s">
        <v>112</v>
      </c>
      <c r="B62" s="4" t="s">
        <v>38</v>
      </c>
      <c r="C62" s="6" t="s">
        <v>63</v>
      </c>
      <c r="D62" s="32">
        <v>-3449</v>
      </c>
      <c r="E62" s="23">
        <v>-3322.8</v>
      </c>
    </row>
    <row r="63" spans="1:5" s="29" customFormat="1" ht="37.5" x14ac:dyDescent="0.3">
      <c r="A63" s="24" t="s">
        <v>46</v>
      </c>
      <c r="B63" s="30" t="s">
        <v>38</v>
      </c>
      <c r="C63" s="31" t="s">
        <v>44</v>
      </c>
      <c r="D63" s="32">
        <v>57870</v>
      </c>
      <c r="E63" s="23">
        <v>58322.7</v>
      </c>
    </row>
    <row r="64" spans="1:5" s="29" customFormat="1" ht="56.25" x14ac:dyDescent="0.3">
      <c r="A64" s="24" t="s">
        <v>185</v>
      </c>
      <c r="B64" s="30" t="s">
        <v>38</v>
      </c>
      <c r="C64" s="31" t="s">
        <v>45</v>
      </c>
      <c r="D64" s="32">
        <v>37106.300000000003</v>
      </c>
      <c r="E64" s="23">
        <v>37369.300000000003</v>
      </c>
    </row>
    <row r="65" spans="1:5" s="29" customFormat="1" x14ac:dyDescent="0.3">
      <c r="A65" s="24" t="s">
        <v>2</v>
      </c>
      <c r="B65" s="30" t="s">
        <v>38</v>
      </c>
      <c r="C65" s="31" t="s">
        <v>8</v>
      </c>
      <c r="D65" s="32">
        <v>13.7</v>
      </c>
      <c r="E65" s="23">
        <v>13.7</v>
      </c>
    </row>
    <row r="66" spans="1:5" s="29" customFormat="1" x14ac:dyDescent="0.3">
      <c r="A66" s="24" t="s">
        <v>1</v>
      </c>
      <c r="B66" s="30" t="s">
        <v>38</v>
      </c>
      <c r="C66" s="31" t="s">
        <v>9</v>
      </c>
      <c r="D66" s="32">
        <v>1268</v>
      </c>
      <c r="E66" s="23">
        <v>1298.9000000000001</v>
      </c>
    </row>
    <row r="67" spans="1:5" s="29" customFormat="1" ht="37.5" x14ac:dyDescent="0.3">
      <c r="A67" s="24" t="s">
        <v>0</v>
      </c>
      <c r="B67" s="30" t="s">
        <v>38</v>
      </c>
      <c r="C67" s="31" t="s">
        <v>10</v>
      </c>
      <c r="D67" s="32">
        <v>4651</v>
      </c>
      <c r="E67" s="23">
        <v>4382.6000000000004</v>
      </c>
    </row>
    <row r="68" spans="1:5" s="29" customFormat="1" ht="37.5" x14ac:dyDescent="0.3">
      <c r="A68" s="24" t="s">
        <v>158</v>
      </c>
      <c r="B68" s="30" t="s">
        <v>38</v>
      </c>
      <c r="C68" s="31" t="s">
        <v>161</v>
      </c>
      <c r="D68" s="32">
        <v>0</v>
      </c>
      <c r="E68" s="23">
        <v>5.7</v>
      </c>
    </row>
    <row r="69" spans="1:5" s="29" customFormat="1" ht="37.5" x14ac:dyDescent="0.3">
      <c r="A69" s="24" t="s">
        <v>117</v>
      </c>
      <c r="B69" s="30" t="s">
        <v>38</v>
      </c>
      <c r="C69" s="31" t="s">
        <v>159</v>
      </c>
      <c r="D69" s="32">
        <v>731</v>
      </c>
      <c r="E69" s="23">
        <v>1009.4</v>
      </c>
    </row>
    <row r="70" spans="1:5" s="29" customFormat="1" x14ac:dyDescent="0.3">
      <c r="A70" s="1" t="s">
        <v>97</v>
      </c>
      <c r="B70" s="5" t="s">
        <v>21</v>
      </c>
      <c r="C70" s="6"/>
      <c r="D70" s="19">
        <f>SUM(D71:D83)</f>
        <v>7123.6</v>
      </c>
      <c r="E70" s="19">
        <f>SUM(E71:E83)</f>
        <v>8425</v>
      </c>
    </row>
    <row r="71" spans="1:5" s="29" customFormat="1" ht="56.25" x14ac:dyDescent="0.3">
      <c r="A71" s="24" t="s">
        <v>34</v>
      </c>
      <c r="B71" s="30" t="s">
        <v>21</v>
      </c>
      <c r="C71" s="31" t="s">
        <v>13</v>
      </c>
      <c r="D71" s="32">
        <v>260</v>
      </c>
      <c r="E71" s="23">
        <v>437.3</v>
      </c>
    </row>
    <row r="72" spans="1:5" s="29" customFormat="1" ht="75" x14ac:dyDescent="0.3">
      <c r="A72" s="24" t="s">
        <v>186</v>
      </c>
      <c r="B72" s="30" t="s">
        <v>21</v>
      </c>
      <c r="C72" s="31" t="s">
        <v>41</v>
      </c>
      <c r="D72" s="32">
        <v>2540</v>
      </c>
      <c r="E72" s="23">
        <v>2809.2</v>
      </c>
    </row>
    <row r="73" spans="1:5" s="29" customFormat="1" ht="37.5" x14ac:dyDescent="0.3">
      <c r="A73" s="24" t="s">
        <v>20</v>
      </c>
      <c r="B73" s="30" t="s">
        <v>21</v>
      </c>
      <c r="C73" s="31" t="s">
        <v>22</v>
      </c>
      <c r="D73" s="32">
        <v>600</v>
      </c>
      <c r="E73" s="23">
        <v>708</v>
      </c>
    </row>
    <row r="74" spans="1:5" s="29" customFormat="1" ht="37.5" x14ac:dyDescent="0.3">
      <c r="A74" s="24" t="s">
        <v>66</v>
      </c>
      <c r="B74" s="30" t="s">
        <v>21</v>
      </c>
      <c r="C74" s="31" t="s">
        <v>65</v>
      </c>
      <c r="D74" s="32">
        <v>330</v>
      </c>
      <c r="E74" s="23">
        <v>419.8</v>
      </c>
    </row>
    <row r="75" spans="1:5" s="29" customFormat="1" ht="37.5" x14ac:dyDescent="0.3">
      <c r="A75" s="24" t="s">
        <v>11</v>
      </c>
      <c r="B75" s="30" t="s">
        <v>21</v>
      </c>
      <c r="C75" s="31" t="s">
        <v>98</v>
      </c>
      <c r="D75" s="32">
        <v>457</v>
      </c>
      <c r="E75" s="23">
        <v>703.8</v>
      </c>
    </row>
    <row r="76" spans="1:5" s="29" customFormat="1" ht="37.5" x14ac:dyDescent="0.3">
      <c r="A76" s="24" t="s">
        <v>138</v>
      </c>
      <c r="B76" s="30" t="s">
        <v>21</v>
      </c>
      <c r="C76" s="31" t="s">
        <v>99</v>
      </c>
      <c r="D76" s="32">
        <v>86</v>
      </c>
      <c r="E76" s="23">
        <v>87.9</v>
      </c>
    </row>
    <row r="77" spans="1:5" s="29" customFormat="1" ht="75" x14ac:dyDescent="0.3">
      <c r="A77" s="24" t="s">
        <v>129</v>
      </c>
      <c r="B77" s="30" t="s">
        <v>21</v>
      </c>
      <c r="C77" s="31" t="s">
        <v>100</v>
      </c>
      <c r="D77" s="32">
        <v>510</v>
      </c>
      <c r="E77" s="23">
        <v>812.2</v>
      </c>
    </row>
    <row r="78" spans="1:5" s="29" customFormat="1" ht="41.25" customHeight="1" x14ac:dyDescent="0.3">
      <c r="A78" s="24" t="s">
        <v>178</v>
      </c>
      <c r="B78" s="30" t="s">
        <v>21</v>
      </c>
      <c r="C78" s="31" t="s">
        <v>162</v>
      </c>
      <c r="D78" s="32">
        <v>1</v>
      </c>
      <c r="E78" s="23">
        <v>6.4</v>
      </c>
    </row>
    <row r="79" spans="1:5" s="10" customFormat="1" ht="30" customHeight="1" x14ac:dyDescent="0.3">
      <c r="A79" s="17" t="s">
        <v>148</v>
      </c>
      <c r="B79" s="4" t="s">
        <v>21</v>
      </c>
      <c r="C79" s="6" t="s">
        <v>149</v>
      </c>
      <c r="D79" s="32">
        <v>400</v>
      </c>
      <c r="E79" s="23">
        <v>464.7</v>
      </c>
    </row>
    <row r="80" spans="1:5" s="29" customFormat="1" ht="37.5" x14ac:dyDescent="0.3">
      <c r="A80" s="24" t="s">
        <v>48</v>
      </c>
      <c r="B80" s="30" t="s">
        <v>21</v>
      </c>
      <c r="C80" s="31" t="s">
        <v>101</v>
      </c>
      <c r="D80" s="32">
        <v>382</v>
      </c>
      <c r="E80" s="23">
        <v>382</v>
      </c>
    </row>
    <row r="81" spans="1:5" s="29" customFormat="1" ht="37.5" x14ac:dyDescent="0.3">
      <c r="A81" s="24" t="s">
        <v>54</v>
      </c>
      <c r="B81" s="30" t="s">
        <v>21</v>
      </c>
      <c r="C81" s="31" t="s">
        <v>111</v>
      </c>
      <c r="D81" s="32">
        <v>1557.6</v>
      </c>
      <c r="E81" s="23">
        <v>1557.6</v>
      </c>
    </row>
    <row r="82" spans="1:5" s="29" customFormat="1" ht="37.5" x14ac:dyDescent="0.3">
      <c r="A82" s="24" t="s">
        <v>68</v>
      </c>
      <c r="B82" s="30" t="s">
        <v>21</v>
      </c>
      <c r="C82" s="31" t="s">
        <v>67</v>
      </c>
      <c r="D82" s="32"/>
      <c r="E82" s="23">
        <v>21.7</v>
      </c>
    </row>
    <row r="83" spans="1:5" s="10" customFormat="1" ht="56.25" x14ac:dyDescent="0.3">
      <c r="A83" s="24" t="s">
        <v>187</v>
      </c>
      <c r="B83" s="30" t="s">
        <v>21</v>
      </c>
      <c r="C83" s="31" t="s">
        <v>109</v>
      </c>
      <c r="D83" s="32"/>
      <c r="E83" s="23">
        <v>14.4</v>
      </c>
    </row>
    <row r="84" spans="1:5" s="10" customFormat="1" x14ac:dyDescent="0.3">
      <c r="A84" s="1" t="s">
        <v>25</v>
      </c>
      <c r="B84" s="5" t="s">
        <v>26</v>
      </c>
      <c r="C84" s="6"/>
      <c r="D84" s="19">
        <f>SUM(D85:D112)</f>
        <v>2323061.7000000002</v>
      </c>
      <c r="E84" s="19">
        <f>SUM(E85:E112)</f>
        <v>2232193.4000000004</v>
      </c>
    </row>
    <row r="85" spans="1:5" s="10" customFormat="1" ht="37.5" x14ac:dyDescent="0.3">
      <c r="A85" s="17" t="s">
        <v>20</v>
      </c>
      <c r="B85" s="4" t="s">
        <v>26</v>
      </c>
      <c r="C85" s="6" t="s">
        <v>22</v>
      </c>
      <c r="D85" s="20">
        <v>5272</v>
      </c>
      <c r="E85" s="22">
        <v>6247.9</v>
      </c>
    </row>
    <row r="86" spans="1:5" s="10" customFormat="1" ht="37.5" x14ac:dyDescent="0.3">
      <c r="A86" s="17" t="s">
        <v>47</v>
      </c>
      <c r="B86" s="4" t="s">
        <v>26</v>
      </c>
      <c r="C86" s="6" t="s">
        <v>69</v>
      </c>
      <c r="D86" s="20">
        <v>140171.9</v>
      </c>
      <c r="E86" s="22">
        <v>140171.9</v>
      </c>
    </row>
    <row r="87" spans="1:5" s="10" customFormat="1" ht="37.5" x14ac:dyDescent="0.3">
      <c r="A87" s="17" t="s">
        <v>130</v>
      </c>
      <c r="B87" s="4" t="s">
        <v>26</v>
      </c>
      <c r="C87" s="6" t="s">
        <v>102</v>
      </c>
      <c r="D87" s="20">
        <v>227327.5</v>
      </c>
      <c r="E87" s="22">
        <v>227327.5</v>
      </c>
    </row>
    <row r="88" spans="1:5" s="10" customFormat="1" ht="37.5" x14ac:dyDescent="0.3">
      <c r="A88" s="17" t="s">
        <v>57</v>
      </c>
      <c r="B88" s="4" t="s">
        <v>26</v>
      </c>
      <c r="C88" s="6" t="s">
        <v>70</v>
      </c>
      <c r="D88" s="20">
        <v>226394.4</v>
      </c>
      <c r="E88" s="22">
        <v>217388.9</v>
      </c>
    </row>
    <row r="89" spans="1:5" s="10" customFormat="1" ht="104.25" customHeight="1" x14ac:dyDescent="0.3">
      <c r="A89" s="17" t="s">
        <v>188</v>
      </c>
      <c r="B89" s="4" t="s">
        <v>26</v>
      </c>
      <c r="C89" s="6" t="s">
        <v>131</v>
      </c>
      <c r="D89" s="20">
        <v>20629</v>
      </c>
      <c r="E89" s="22">
        <v>20629</v>
      </c>
    </row>
    <row r="90" spans="1:5" s="10" customFormat="1" ht="75" x14ac:dyDescent="0.3">
      <c r="A90" s="17" t="s">
        <v>133</v>
      </c>
      <c r="B90" s="4" t="s">
        <v>26</v>
      </c>
      <c r="C90" s="6" t="s">
        <v>132</v>
      </c>
      <c r="D90" s="20">
        <v>3652.7</v>
      </c>
      <c r="E90" s="22">
        <v>3652.7</v>
      </c>
    </row>
    <row r="91" spans="1:5" s="10" customFormat="1" ht="62.25" customHeight="1" x14ac:dyDescent="0.3">
      <c r="A91" s="17" t="s">
        <v>151</v>
      </c>
      <c r="B91" s="4" t="s">
        <v>26</v>
      </c>
      <c r="C91" s="6" t="s">
        <v>152</v>
      </c>
      <c r="D91" s="20">
        <v>1145.8</v>
      </c>
      <c r="E91" s="22">
        <v>1145.8</v>
      </c>
    </row>
    <row r="92" spans="1:5" s="10" customFormat="1" ht="56.25" x14ac:dyDescent="0.3">
      <c r="A92" s="17" t="s">
        <v>153</v>
      </c>
      <c r="B92" s="4" t="s">
        <v>26</v>
      </c>
      <c r="C92" s="6" t="s">
        <v>154</v>
      </c>
      <c r="D92" s="20">
        <v>5753.2</v>
      </c>
      <c r="E92" s="22">
        <v>5753.1</v>
      </c>
    </row>
    <row r="93" spans="1:5" s="10" customFormat="1" ht="37.5" x14ac:dyDescent="0.3">
      <c r="A93" s="17" t="s">
        <v>189</v>
      </c>
      <c r="B93" s="4" t="s">
        <v>134</v>
      </c>
      <c r="C93" s="6" t="s">
        <v>135</v>
      </c>
      <c r="D93" s="20">
        <v>66128.800000000003</v>
      </c>
      <c r="E93" s="22">
        <v>0</v>
      </c>
    </row>
    <row r="94" spans="1:5" s="10" customFormat="1" ht="56.25" x14ac:dyDescent="0.3">
      <c r="A94" s="17" t="s">
        <v>136</v>
      </c>
      <c r="B94" s="4" t="s">
        <v>26</v>
      </c>
      <c r="C94" s="6" t="s">
        <v>103</v>
      </c>
      <c r="D94" s="20">
        <v>18549.2</v>
      </c>
      <c r="E94" s="22">
        <v>18549.2</v>
      </c>
    </row>
    <row r="95" spans="1:5" s="10" customFormat="1" ht="37.5" x14ac:dyDescent="0.3">
      <c r="A95" s="17" t="s">
        <v>123</v>
      </c>
      <c r="B95" s="4" t="s">
        <v>26</v>
      </c>
      <c r="C95" s="6" t="s">
        <v>122</v>
      </c>
      <c r="D95" s="20">
        <v>497.5</v>
      </c>
      <c r="E95" s="22">
        <v>496.7</v>
      </c>
    </row>
    <row r="96" spans="1:5" s="10" customFormat="1" ht="37.5" x14ac:dyDescent="0.3">
      <c r="A96" s="17" t="s">
        <v>107</v>
      </c>
      <c r="B96" s="4" t="s">
        <v>26</v>
      </c>
      <c r="C96" s="6" t="s">
        <v>71</v>
      </c>
      <c r="D96" s="20">
        <v>7802.5</v>
      </c>
      <c r="E96" s="22">
        <v>7802.5</v>
      </c>
    </row>
    <row r="97" spans="1:5" s="10" customFormat="1" ht="37.5" x14ac:dyDescent="0.3">
      <c r="A97" s="17" t="s">
        <v>163</v>
      </c>
      <c r="B97" s="4" t="s">
        <v>26</v>
      </c>
      <c r="C97" s="6" t="s">
        <v>164</v>
      </c>
      <c r="D97" s="20">
        <v>369.1</v>
      </c>
      <c r="E97" s="22">
        <v>358.1</v>
      </c>
    </row>
    <row r="98" spans="1:5" s="10" customFormat="1" ht="37.5" x14ac:dyDescent="0.3">
      <c r="A98" s="17" t="s">
        <v>165</v>
      </c>
      <c r="B98" s="4" t="s">
        <v>26</v>
      </c>
      <c r="C98" s="6" t="s">
        <v>166</v>
      </c>
      <c r="D98" s="20">
        <v>331078.7</v>
      </c>
      <c r="E98" s="22">
        <v>329666.90000000002</v>
      </c>
    </row>
    <row r="99" spans="1:5" s="10" customFormat="1" x14ac:dyDescent="0.3">
      <c r="A99" s="17" t="s">
        <v>23</v>
      </c>
      <c r="B99" s="4" t="s">
        <v>26</v>
      </c>
      <c r="C99" s="6" t="s">
        <v>72</v>
      </c>
      <c r="D99" s="20">
        <v>642278.5</v>
      </c>
      <c r="E99" s="22">
        <v>639227.4</v>
      </c>
    </row>
    <row r="100" spans="1:5" s="10" customFormat="1" ht="37.5" x14ac:dyDescent="0.3">
      <c r="A100" s="17" t="s">
        <v>24</v>
      </c>
      <c r="B100" s="4" t="s">
        <v>26</v>
      </c>
      <c r="C100" s="6" t="s">
        <v>73</v>
      </c>
      <c r="D100" s="20">
        <v>562852.69999999995</v>
      </c>
      <c r="E100" s="22">
        <v>562852.69999999995</v>
      </c>
    </row>
    <row r="101" spans="1:5" s="10" customFormat="1" ht="56.25" x14ac:dyDescent="0.3">
      <c r="A101" s="17" t="s">
        <v>190</v>
      </c>
      <c r="B101" s="4" t="s">
        <v>26</v>
      </c>
      <c r="C101" s="6" t="s">
        <v>74</v>
      </c>
      <c r="D101" s="20">
        <v>5.5</v>
      </c>
      <c r="E101" s="22">
        <v>5.5</v>
      </c>
    </row>
    <row r="102" spans="1:5" s="10" customFormat="1" ht="75" x14ac:dyDescent="0.3">
      <c r="A102" s="17" t="s">
        <v>191</v>
      </c>
      <c r="B102" s="4" t="s">
        <v>26</v>
      </c>
      <c r="C102" s="6" t="s">
        <v>75</v>
      </c>
      <c r="D102" s="20">
        <v>400</v>
      </c>
      <c r="E102" s="22">
        <v>0</v>
      </c>
    </row>
    <row r="103" spans="1:5" s="10" customFormat="1" ht="56.25" x14ac:dyDescent="0.3">
      <c r="A103" s="17" t="s">
        <v>192</v>
      </c>
      <c r="B103" s="4" t="s">
        <v>26</v>
      </c>
      <c r="C103" s="6" t="s">
        <v>137</v>
      </c>
      <c r="D103" s="20">
        <v>3287.9</v>
      </c>
      <c r="E103" s="22">
        <v>3287.9</v>
      </c>
    </row>
    <row r="104" spans="1:5" s="10" customFormat="1" ht="93.75" x14ac:dyDescent="0.3">
      <c r="A104" s="17" t="s">
        <v>193</v>
      </c>
      <c r="B104" s="4" t="s">
        <v>26</v>
      </c>
      <c r="C104" s="6" t="s">
        <v>121</v>
      </c>
      <c r="D104" s="20">
        <v>32917.199999999997</v>
      </c>
      <c r="E104" s="22">
        <v>32917.199999999997</v>
      </c>
    </row>
    <row r="105" spans="1:5" s="10" customFormat="1" ht="37.5" x14ac:dyDescent="0.3">
      <c r="A105" s="17" t="s">
        <v>108</v>
      </c>
      <c r="B105" s="4" t="s">
        <v>26</v>
      </c>
      <c r="C105" s="6" t="s">
        <v>104</v>
      </c>
      <c r="D105" s="20">
        <v>3915.1</v>
      </c>
      <c r="E105" s="22">
        <v>3915.1</v>
      </c>
    </row>
    <row r="106" spans="1:5" s="10" customFormat="1" x14ac:dyDescent="0.3">
      <c r="A106" s="17" t="s">
        <v>168</v>
      </c>
      <c r="B106" s="4" t="s">
        <v>26</v>
      </c>
      <c r="C106" s="6" t="s">
        <v>167</v>
      </c>
      <c r="D106" s="20">
        <v>449.2</v>
      </c>
      <c r="E106" s="22">
        <v>449.2</v>
      </c>
    </row>
    <row r="107" spans="1:5" s="10" customFormat="1" ht="56.25" x14ac:dyDescent="0.3">
      <c r="A107" s="17" t="s">
        <v>50</v>
      </c>
      <c r="B107" s="4" t="s">
        <v>26</v>
      </c>
      <c r="C107" s="6" t="s">
        <v>76</v>
      </c>
      <c r="D107" s="20">
        <v>20943.8</v>
      </c>
      <c r="E107" s="22">
        <v>20943.5</v>
      </c>
    </row>
    <row r="108" spans="1:5" s="10" customFormat="1" ht="37.5" x14ac:dyDescent="0.3">
      <c r="A108" s="17" t="s">
        <v>155</v>
      </c>
      <c r="B108" s="4" t="s">
        <v>26</v>
      </c>
      <c r="C108" s="6" t="s">
        <v>156</v>
      </c>
      <c r="D108" s="20">
        <v>104.1</v>
      </c>
      <c r="E108" s="22">
        <v>104.1</v>
      </c>
    </row>
    <row r="109" spans="1:5" s="10" customFormat="1" x14ac:dyDescent="0.3">
      <c r="A109" s="17" t="s">
        <v>58</v>
      </c>
      <c r="B109" s="4" t="s">
        <v>26</v>
      </c>
      <c r="C109" s="6" t="s">
        <v>77</v>
      </c>
      <c r="D109" s="20">
        <v>1135.4000000000001</v>
      </c>
      <c r="E109" s="22">
        <v>1135.4000000000001</v>
      </c>
    </row>
    <row r="110" spans="1:5" s="10" customFormat="1" ht="37.5" x14ac:dyDescent="0.3">
      <c r="A110" s="17" t="s">
        <v>171</v>
      </c>
      <c r="B110" s="4" t="s">
        <v>26</v>
      </c>
      <c r="C110" s="6" t="s">
        <v>169</v>
      </c>
      <c r="D110" s="20"/>
      <c r="E110" s="22">
        <v>-387.8</v>
      </c>
    </row>
    <row r="111" spans="1:5" s="10" customFormat="1" ht="37.5" x14ac:dyDescent="0.3">
      <c r="A111" s="17" t="s">
        <v>172</v>
      </c>
      <c r="B111" s="4" t="s">
        <v>26</v>
      </c>
      <c r="C111" s="6" t="s">
        <v>170</v>
      </c>
      <c r="D111" s="20"/>
      <c r="E111" s="22">
        <v>-30.4</v>
      </c>
    </row>
    <row r="112" spans="1:5" ht="37.5" x14ac:dyDescent="0.3">
      <c r="A112" s="17" t="s">
        <v>51</v>
      </c>
      <c r="B112" s="4" t="s">
        <v>26</v>
      </c>
      <c r="C112" s="6" t="s">
        <v>78</v>
      </c>
      <c r="D112" s="20"/>
      <c r="E112" s="22">
        <v>-11416.6</v>
      </c>
    </row>
  </sheetData>
  <autoFilter ref="A10:E112"/>
  <mergeCells count="8">
    <mergeCell ref="A8:A9"/>
    <mergeCell ref="B8:C8"/>
    <mergeCell ref="D8:D9"/>
    <mergeCell ref="E8:E9"/>
    <mergeCell ref="D1:E1"/>
    <mergeCell ref="D2:E2"/>
    <mergeCell ref="D3:E3"/>
    <mergeCell ref="A6:E6"/>
  </mergeCells>
  <pageMargins left="0.78740157480314965" right="0.19685039370078741" top="0.39370078740157483" bottom="0.39370078740157483" header="0.19685039370078741" footer="0.19685039370078741"/>
  <pageSetup paperSize="9" scale="47" fitToHeight="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Исполнение доходов_2</vt:lpstr>
      <vt:lpstr>'Исполнение доходов_2'!Заголовки_для_печати</vt:lpstr>
      <vt:lpstr>'Исполнение доходов_2'!Область_печати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zov</dc:creator>
  <cp:lastModifiedBy>ktp</cp:lastModifiedBy>
  <cp:lastPrinted>2025-05-19T09:20:03Z</cp:lastPrinted>
  <dcterms:created xsi:type="dcterms:W3CDTF">2014-03-27T09:49:25Z</dcterms:created>
  <dcterms:modified xsi:type="dcterms:W3CDTF">2025-05-19T09:20:07Z</dcterms:modified>
</cp:coreProperties>
</file>