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180" windowHeight="7815" activeTab="4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1">Табл.11!$A$1:$G$18</definedName>
    <definedName name="_xlnm.Print_Area" localSheetId="2">Табл.12!$A$1:$O$20</definedName>
    <definedName name="_xlnm.Print_Area" localSheetId="3">Табл.13!$A$1:$F$25</definedName>
  </definedNames>
  <calcPr calcId="124519" iterate="1"/>
</workbook>
</file>

<file path=xl/calcChain.xml><?xml version="1.0" encoding="utf-8"?>
<calcChain xmlns="http://schemas.openxmlformats.org/spreadsheetml/2006/main">
  <c r="F13" i="12"/>
  <c r="F14"/>
  <c r="F15"/>
  <c r="F16"/>
  <c r="F17"/>
  <c r="F18"/>
  <c r="F12"/>
  <c r="D28"/>
  <c r="F11" l="1"/>
  <c r="F10"/>
  <c r="B23" s="1"/>
  <c r="E23" s="1"/>
  <c r="F30" l="1"/>
</calcChain>
</file>

<file path=xl/comments1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<sst xmlns="http://schemas.openxmlformats.org/spreadsheetml/2006/main" count="356" uniqueCount="215">
  <si>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</si>
  <si>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</si>
  <si>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</si>
  <si>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</si>
  <si>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</si>
  <si>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</si>
  <si>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</si>
  <si>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</si>
  <si>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</si>
  <si>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</si>
  <si>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</si>
  <si>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</si>
  <si>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</si>
  <si>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</si>
  <si>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</si>
  <si>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</si>
  <si>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</si>
  <si>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</si>
  <si>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</si>
  <si>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</si>
  <si>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</si>
  <si>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</si>
  <si>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</si>
  <si>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</si>
  <si>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</si>
  <si>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</si>
  <si>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</si>
  <si>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</si>
  <si>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</si>
  <si>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</si>
  <si>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</si>
  <si>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</si>
  <si>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</si>
  <si>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</si>
  <si>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</si>
  <si>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</si>
  <si>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</si>
  <si>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</si>
  <si>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</si>
  <si>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</si>
  <si>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</si>
  <si>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</si>
  <si>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</si>
  <si>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</si>
  <si>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</si>
  <si>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</si>
  <si>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</si>
  <si>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</si>
  <si>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</si>
  <si>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</si>
  <si>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</si>
  <si>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</si>
  <si>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</si>
  <si>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</si>
  <si>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</si>
  <si>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</si>
  <si>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</si>
  <si>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</si>
  <si>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</si>
  <si>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</si>
  <si>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</si>
  <si>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</si>
  <si>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</si>
  <si>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</si>
  <si>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</si>
  <si>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</si>
  <si>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</si>
  <si>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</si>
  <si>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</si>
  <si>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</si>
  <si>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</si>
  <si>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</si>
  <si>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</si>
  <si>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</si>
  <si>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</si>
  <si>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</si>
  <si>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</si>
  <si>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</si>
  <si>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</si>
  <si>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</si>
  <si>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</si>
  <si>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</si>
  <si>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</si>
  <si>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</si>
  <si>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</si>
  <si>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</si>
  <si>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</si>
  <si>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</si>
  <si>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</si>
  <si>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</si>
  <si>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</si>
  <si>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</si>
  <si>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</si>
  <si>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</si>
  <si>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</si>
  <si>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</si>
  <si>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Детские и молодежные общественные объединения</t>
  </si>
  <si>
    <t>-</t>
  </si>
  <si>
    <t>Апрель</t>
  </si>
  <si>
    <t>Всего</t>
  </si>
  <si>
    <t xml:space="preserve">Всего                        </t>
  </si>
  <si>
    <r>
      <t>З</t>
    </r>
    <r>
      <rPr>
        <vertAlign val="superscript"/>
        <sz val="11"/>
        <color indexed="8"/>
        <rFont val="Calibri"/>
        <family val="2"/>
        <charset val="204"/>
      </rPr>
      <t>б</t>
    </r>
  </si>
  <si>
    <r>
      <t>З</t>
    </r>
    <r>
      <rPr>
        <vertAlign val="superscript"/>
        <sz val="11"/>
        <color indexed="8"/>
        <rFont val="Calibri"/>
        <family val="2"/>
        <charset val="204"/>
      </rPr>
      <t>ф</t>
    </r>
  </si>
  <si>
    <t>Январь</t>
  </si>
  <si>
    <t>Декабрь</t>
  </si>
  <si>
    <t>Содействие развитию институтов гражданского общества и повышению эффективности управления сельскими территориями в Череповецком муниципальном районе на 2023-2028 годы</t>
  </si>
  <si>
    <t>г. Череповец, 2024 г.</t>
  </si>
  <si>
    <t xml:space="preserve">Заместитель руководителя администрации
по общим вопросам, начальник отдела
</t>
  </si>
  <si>
    <t>Отдел по работе с общественностью и молодежью</t>
  </si>
  <si>
    <t>Соколов А.М.</t>
  </si>
  <si>
    <t>mnn@mail.ru</t>
  </si>
  <si>
    <t>(8202) 24 -08-42</t>
  </si>
  <si>
    <t>1.1. Количество конкурсов по отбору СОНКО для предоставления субсидий на реализацию проектов (программ), связанных с осуществлением уставной деятельности</t>
  </si>
  <si>
    <t>1.2. Количество граждан, принявших участие в реализации общественно полезных проектов (программ), связанных с осуществлением уставной деятельности СОНКО, получившими субсидии за счет средств бюджета района</t>
  </si>
  <si>
    <t>1.3. Количество информационных материалов, освещающих деятельность СОНКО, размещенных в средствах массовой информации и информационно-телекоммуникационной сети Интернет ответственным исполнителем программы</t>
  </si>
  <si>
    <t>1.4.Количество проведенных смотров – конкурсов первичных ветеранских организаций</t>
  </si>
  <si>
    <t xml:space="preserve">1.5.Количество ветеранских организаций и организаций инвалидов Череповецкого муниципального района – получателей субсидии из бюджета района на осуществление текущей деятельности </t>
  </si>
  <si>
    <t>Ед.</t>
  </si>
  <si>
    <t>Чел.</t>
  </si>
  <si>
    <t>2.1. Количество старост сельских населенных пунктов района, принявших участие в конкурсе на звание «Лучший староста Череповецкого муниципального района»</t>
  </si>
  <si>
    <t>2.2. Количество сельских поселений района, участников  конкурса «Лучшее сельское поселение Череповецкого муниципального района»</t>
  </si>
  <si>
    <t>2.3.Количество реализованных инициативных проектов на территории Череповецкого муниципального района</t>
  </si>
  <si>
    <t>2.4. Количество жителей Череповецкого района - участников районного проекта «Цвети, район!»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</si>
  <si>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 </t>
    </r>
    <r>
      <rPr>
        <sz val="11"/>
        <color theme="1"/>
        <rFont val="Calibri"/>
        <family val="2"/>
        <charset val="204"/>
        <scheme val="minor"/>
      </rPr>
      <t>Предоставление субсидий из районного бюджета социально ориентированным некоммерческим организациям, не являющимся государственными (муниципальными) учреждениями, осуществляющим деятельность на территории Череповецкого муниципального района</t>
    </r>
  </si>
  <si>
    <t xml:space="preserve">Отдел по работе с общественностью и молодежью
</t>
  </si>
  <si>
    <r>
      <t>Отдел по работе с общественностью и молодежью</t>
    </r>
    <r>
      <rPr>
        <b/>
        <sz val="11"/>
        <color indexed="8"/>
        <rFont val="Calibri"/>
        <family val="2"/>
        <charset val="204"/>
      </rPr>
      <t xml:space="preserve">
</t>
    </r>
  </si>
  <si>
    <t xml:space="preserve">Отдел по работе с общественностью и молодежью
</t>
  </si>
  <si>
    <t xml:space="preserve">Отдел по работе с общественностью и молодежью,
Отдел культуры
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</si>
  <si>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2. </t>
    </r>
    <r>
      <rPr>
        <sz val="11"/>
        <color theme="1"/>
        <rFont val="Calibri"/>
        <family val="2"/>
        <charset val="204"/>
        <scheme val="minor"/>
      </rPr>
      <t>Оказание информационной поддержки социально ориентированным некоммерческим организациям, осуществляющим свою деятельность на территории Череповецкого муниципального района</t>
    </r>
  </si>
  <si>
    <r>
      <t xml:space="preserve">Основное мероприятие 3. 
</t>
    </r>
    <r>
      <rPr>
        <sz val="11"/>
        <color theme="1"/>
        <rFont val="Calibri"/>
        <family val="2"/>
        <charset val="204"/>
        <scheme val="minor"/>
      </rPr>
      <t>Организация и проведение смотра-конкурса первичных ветеранских организаций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</si>
  <si>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4. </t>
    </r>
    <r>
      <rPr>
        <sz val="11"/>
        <color theme="1"/>
        <rFont val="Calibri"/>
        <family val="2"/>
        <charset val="204"/>
        <scheme val="minor"/>
      </rPr>
      <t>Предоставление субсидий на осуществление текущей деятельности ветеранской организации и организации инвалидов Череповецкого муниципального района.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</si>
  <si>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4.1. </t>
    </r>
    <r>
      <rPr>
        <sz val="11"/>
        <color theme="1"/>
        <rFont val="Calibri"/>
        <family val="2"/>
        <charset val="204"/>
        <scheme val="minor"/>
      </rPr>
      <t>Предоставление субсидии из бюджета района на оказание поддержки ветеранским организациям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</si>
  <si>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4.2. </t>
    </r>
    <r>
      <rPr>
        <sz val="11"/>
        <color theme="1"/>
        <rFont val="Calibri"/>
        <family val="2"/>
        <charset val="204"/>
        <scheme val="minor"/>
      </rPr>
      <t>Предоставление субсидии из бюджета района на оказание поддержки организациям инвалидов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</si>
  <si>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5. </t>
    </r>
    <r>
      <rPr>
        <sz val="11"/>
        <color theme="1"/>
        <rFont val="Calibri"/>
        <family val="2"/>
        <charset val="204"/>
        <scheme val="minor"/>
      </rPr>
      <t>Организация и проведение конкурса на звание «Лучший староста Череповецкого муниципального района»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</si>
  <si>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6. </t>
    </r>
    <r>
      <rPr>
        <sz val="11"/>
        <color indexed="8"/>
        <rFont val="Calibri"/>
        <family val="2"/>
        <charset val="204"/>
      </rPr>
      <t>Организация и проведение конкурса «Лучшее сельское поселение Череповецкого муниципального района»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</si>
  <si>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7. </t>
    </r>
    <r>
      <rPr>
        <sz val="11"/>
        <color indexed="8"/>
        <rFont val="Calibri"/>
        <family val="2"/>
        <charset val="204"/>
      </rPr>
      <t>Организация и проведение конкурса инициативных проектов на территории Череповецкого муниципального района</t>
    </r>
  </si>
  <si>
    <t xml:space="preserve">Отдел по работе с общественностью и молодежью, 
Управляющий делами администрации района
</t>
  </si>
  <si>
    <t xml:space="preserve">Отдел по работе с общественностью и молодежью,
Отдел экологического контроля
</t>
  </si>
  <si>
    <t xml:space="preserve">Отдел по работе с общественностью и молодежью,
Финансовое управление
</t>
  </si>
  <si>
    <t>июль</t>
  </si>
  <si>
    <t>Июль</t>
  </si>
  <si>
    <t>Октябрь</t>
  </si>
  <si>
    <t>Ноябрь</t>
  </si>
  <si>
    <t>Март</t>
  </si>
  <si>
    <t>Май</t>
  </si>
  <si>
    <t>Стимулирование деятельности организаций, поддержка их участников</t>
  </si>
  <si>
    <t xml:space="preserve">Более активное вовлечение жителей района в решение вопросов  местного значения </t>
  </si>
  <si>
    <t xml:space="preserve">Привлечение населения района к более активному труду по производству сельскохозяйственной продукции и образцовому содержанию приусадебных участков </t>
  </si>
  <si>
    <t>Формирование положительного имиджа администрации района</t>
  </si>
  <si>
    <t>Создание условий для эффективной деятельности старост сельских населенных пунктов района, стимулирование их активности при решении вопросов местного значения</t>
  </si>
  <si>
    <t>Создание условий для популяризации и эффективной деятельности первичных ветеранских организаций района</t>
  </si>
  <si>
    <t>Создание условий для эффективной деятельности администраций сельских поселений района</t>
  </si>
  <si>
    <t>Информационное сопровождение и освещение реализации социально значимых проектов и деятельности СОНКО, повышение конструктивного взаимодействия СОНКО и органов местного самоуправления</t>
  </si>
  <si>
    <t>Создание условий для привлечения СОНКО, осуществляющих деятельность на территории района, к участию в решении социально значимых задач, для поддержки и развития общественной инициативы и гражданского общества</t>
  </si>
  <si>
    <t>В конкурсе приняли участие 8 СОНКО, победителями стали 3 организации</t>
  </si>
  <si>
    <t>В течение всего года на постоянной основе СОНКО оказывалось информационное сопровождение и освещение реализации социально значимых проектов и деятельности СОНКО</t>
  </si>
  <si>
    <t>Поддержка оказана Череповецкой районной организации общероссийской общественной организации "Всероссийское общество инвалидов" (ВОИ)</t>
  </si>
  <si>
    <t>Поддержка оказана Череповецкому районному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</si>
  <si>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Участие приняли 9 старост из  9 населенных пунктов Череповецкого муниципального района</t>
  </si>
  <si>
    <t>Участие приняли 11 сельских поселений</t>
  </si>
  <si>
    <t>Участие приняли 19 первичных ветеранских организаций</t>
  </si>
  <si>
    <t>На конкурс поступило 10 заявок, одобрено 6 заявок</t>
  </si>
  <si>
    <t xml:space="preserve">В рамках ПРОЕКТА "ЦВЕТИ РАЙОН" прошли два конкурса:
- конкурс «Лучшие подворья Череповецкого района» - приняли участие 24 подворья;
- конкурс цветочного оформления общественных территорий «Цвети, район!» - поступило 75 заявок, более 500 участников
</t>
  </si>
  <si>
    <t>Сформирован положительный имидж администрации района</t>
  </si>
  <si>
    <t>средства физических и юридических лиц (пожертвования)</t>
  </si>
  <si>
    <t>Основное мероприятие 1. Предоставление субсидий из районного бюджета социально ориентированным некоммерческим организациям, не являющимся государственными (муниципальными) учреждениями, осуществляющим деятельность на территории Череповецкого муниципального района</t>
  </si>
  <si>
    <t>Основное мероприятие 2. Оказание информационной поддержки социально ориентированным некоммерческим организациям, осуществляющим свою деятельность на территории Череповецкого муниципального района</t>
  </si>
  <si>
    <t xml:space="preserve">Основное мероприятие 3. 
Организация и проведение смотра-конкурса первичных ветеранских организаций
</t>
  </si>
  <si>
    <t>Основное мероприятие 4. Предоставление субсидий на осуществление текущей деятельности ветеранской организации и организации инвалидов Череповецкого муниципального района.</t>
  </si>
  <si>
    <t>Мероприятие 4.1. Предоставление субсидии из бюджета района на оказание поддержки ветеранским организациям</t>
  </si>
  <si>
    <t>Мероприятие 4.2. Предоставление субсидии из бюджета района на оказание поддержки организациям инвалидов</t>
  </si>
  <si>
    <t>Основное мероприятие 5. Организация и проведение конкурса на звание «Лучший староста Череповецкого муниципального района»</t>
  </si>
  <si>
    <t>Основное мероприятие 6. Организация и проведение конкурса «Лучшее сельское поселение Череповецкого муниципального района»</t>
  </si>
  <si>
    <t xml:space="preserve">Отдел по работе с общественностью и молодежью,
Финансовое управление
</t>
  </si>
  <si>
    <t>Основное мероприятие 7. Организация и проведение конкурса инициативных проектов на территории Череповецкого муниципального района</t>
  </si>
  <si>
    <r>
      <rPr>
        <sz val="11"/>
        <color theme="1"/>
        <rFont val="Calibri"/>
        <family val="2"/>
        <charset val="204"/>
        <scheme val="minor"/>
      </rPr>
      <t>Отдел по работе с общественностью и молодежью,
Отдел культуры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</si>
  <si>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 xml:space="preserve">Содействие развитию институтов гражданского общества и повышению эффективности управления сельскими территориями в Череповецком муниципальном районе на 2023-2028 годы       </t>
  </si>
  <si>
    <r>
      <rPr>
        <sz val="11"/>
        <rFont val="Calibri"/>
        <family val="2"/>
        <charset val="204"/>
        <scheme val="minor"/>
      </rPr>
      <t xml:space="preserve">О внесении изменений в постановление администрации района от 28.10.2022 № 1854 «Об утверждении муниципальной программы «Содействие развитию институтов гражданского общества и повышению эффективности управления сельскими территориями 
в Череповецком муниципальном районе 
на 2023-2028 годы»
</t>
    </r>
    <r>
      <rPr>
        <sz val="14"/>
        <rFont val="Times New Roman"/>
        <family val="1"/>
        <charset val="204"/>
      </rPr>
      <t xml:space="preserve">
</t>
    </r>
  </si>
  <si>
    <t xml:space="preserve">Постановление администрации Череповецкого муниципального района № 37 от 30.01.2023
</t>
  </si>
  <si>
    <t>Увеличение финансирования программных мероприятий</t>
  </si>
  <si>
    <t xml:space="preserve">Постановление администрации Череповецкого муниципального района № 163 от 24.04.2023
</t>
  </si>
  <si>
    <t xml:space="preserve">Постановление администрации Череповецкого муниципального района № 298 от 07.07.2023
</t>
  </si>
  <si>
    <t xml:space="preserve">Постановление администрации Череповецкого муниципального района № 398 от 15.09.2023
</t>
  </si>
  <si>
    <t xml:space="preserve">Постановление администрации Череповецкого муниципального района № 462 от 27.10.2023
</t>
  </si>
  <si>
    <t>2023 год</t>
  </si>
  <si>
    <t>Количество конкурсов по отбору СОНКО для предоставления субсидий на реализацию проектов (программ), связанных с осуществлением уставной деятельности</t>
  </si>
  <si>
    <t>Количество информационных материалов, освещающих деятельность СОНКО, размещенных в средствах массовой информации и информационно-телекоммуникационной сети Интернет ответственным исполнителем программы</t>
  </si>
  <si>
    <t>Количество проведенных смотров – конкурсов первичных ветеранских организаций</t>
  </si>
  <si>
    <t xml:space="preserve">Количество ветеранских организаций и организаций инвалидов Череповецкого муниципального района – получателей субсидии из бюджета района на осуществление текущей деятельности </t>
  </si>
  <si>
    <t>Количество старост сельских населенных пунктов района, принявших участие в конкурсе на звание «Лучший староста Череповецкого муниципального района»</t>
  </si>
  <si>
    <t>Количество реализованных инициативных проектов на территории Череповецкого муниципального района</t>
  </si>
  <si>
    <t>Количество жителей Череповецкого района - участников районного проекта «Цвети, район!»</t>
  </si>
  <si>
    <t>Количество граждан, принявших участие в реализации общественно полезных проектов (программ), связанных с осуществлением уставной деятельности СОНКО, получившими субсидии за счет средств бюджета района</t>
  </si>
  <si>
    <t xml:space="preserve"> Количество сельских поселений района, участников  конкурса «Лучшее сельское поселение Череповецкого муниципального района»</t>
  </si>
  <si>
    <t xml:space="preserve">* - С 24.04.2023 года переименован в . «Организация и проведение районного проекта «Цвети, район!». </t>
  </si>
  <si>
    <t>Основное мероприятие 8. «Организация и проведение районного конкурса "Лучшее подворье"»*</t>
  </si>
  <si>
    <t>Основное мероприятие 9. «Расходы на проведение районных мероприятий и приобретение сувенирной продукции»</t>
  </si>
  <si>
    <r>
      <rPr>
        <b/>
        <sz val="11"/>
        <color indexed="8"/>
        <rFont val="Calibri"/>
        <family val="2"/>
        <charset val="204"/>
      </rPr>
      <t xml:space="preserve">Основное мероприятие 9. </t>
    </r>
    <r>
      <rPr>
        <sz val="11"/>
        <color indexed="8"/>
        <rFont val="Calibri"/>
        <family val="2"/>
        <charset val="204"/>
      </rPr>
      <t>«Расходы на проведение районных мероприятий и приобретение сувенирной продукции»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</si>
  <si>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8. </t>
    </r>
    <r>
      <rPr>
        <sz val="11"/>
        <color indexed="8"/>
        <rFont val="Calibri"/>
        <family val="2"/>
        <charset val="204"/>
      </rPr>
      <t>«Организация и проведение районного конкурса "Лучшее подворье"»*</t>
    </r>
  </si>
  <si>
    <t>Предоставление субсидий из районного бюджета социально ориентированным некоммерческим организациям, не являющимся государственными (муниципальными) учреждениями, осуществляющим деятельность на территории Череповецкого муниципального района</t>
  </si>
  <si>
    <t xml:space="preserve">Основное мероприятие 1. </t>
  </si>
  <si>
    <t xml:space="preserve">Основное мероприятие 3. </t>
  </si>
  <si>
    <t>Организация и проведение смотра-конкурса первичных ветеранских организаций</t>
  </si>
  <si>
    <t>Предоставление субсидий на осуществление текущей деятельности ветеранской организации и организации инвалидов Череповецкого муниципального района.</t>
  </si>
  <si>
    <t xml:space="preserve">Основное мероприятие 4. </t>
  </si>
  <si>
    <t>Организация и проведение конкурса на звание «Лучший староста Череповецкого муниципального района»</t>
  </si>
  <si>
    <t xml:space="preserve">Основное мероприятие 5. </t>
  </si>
  <si>
    <t>Организация и проведение конкурса «Лучшее сельское поселение Череповецкого муниципального района»</t>
  </si>
  <si>
    <t xml:space="preserve">Основное мероприятие 6. </t>
  </si>
  <si>
    <t>Организация и проведение конкурса инициативных проектов на территории Череповецкого муниципального района</t>
  </si>
  <si>
    <t xml:space="preserve">Основное мероприятие 7. </t>
  </si>
  <si>
    <t>«Организация и проведение районного конкурса "Лучшее подворье"»*</t>
  </si>
  <si>
    <t xml:space="preserve">Основное мероприятие 8. </t>
  </si>
  <si>
    <t>«Расходы на проведение районных мероприятий и приобретение сувенирной продукции»</t>
  </si>
  <si>
    <t xml:space="preserve">Основное мероприятие 9. 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</si>
</sst>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 applyAlignment="1">
      <alignment horizontal="center" vertical="top" wrapText="1"/>
    </xf>
    <xf numFmtId="4" fontId="0" fillId="0" borderId="0" xfId="0" applyNumberFormat="1" applyFont="1"/>
    <xf numFmtId="0" fontId="0" fillId="3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4" borderId="0" xfId="0" applyFont="1" applyFill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/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5" xfId="0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4" fontId="14" fillId="2" borderId="2" xfId="0" applyNumberFormat="1" applyFont="1" applyFill="1" applyBorder="1" applyAlignment="1">
      <alignment horizontal="right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6" fillId="0" borderId="0" xfId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4" fontId="8" fillId="0" borderId="0" xfId="0" applyNumberFormat="1" applyFont="1"/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topLeftCell="A7" zoomScale="85" zoomScaleSheetLayoutView="85" workbookViewId="0">
      <selection activeCell="H31" sqref="H31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9.85546875" style="1" customWidth="1"/>
    <col min="7" max="7" width="9.140625" style="1"/>
    <col min="8" max="8" width="11.85546875" style="1" bestFit="1" customWidth="1"/>
    <col min="9" max="9" width="10.5703125" style="1" customWidth="1"/>
    <col min="10" max="16384" width="9.140625" style="1"/>
  </cols>
  <sheetData>
    <row r="1" spans="1:9">
      <c r="A1" s="93" t="s">
        <v>78</v>
      </c>
      <c r="B1" s="93"/>
      <c r="C1" s="93"/>
      <c r="D1" s="93"/>
      <c r="E1" s="93"/>
      <c r="F1" s="93"/>
      <c r="G1" s="93"/>
      <c r="H1" s="93"/>
      <c r="I1" s="93"/>
    </row>
    <row r="13" spans="1:9">
      <c r="A13" s="93" t="s">
        <v>79</v>
      </c>
      <c r="B13" s="93"/>
      <c r="C13" s="93"/>
      <c r="D13" s="93"/>
      <c r="E13" s="93"/>
      <c r="F13" s="93"/>
      <c r="G13" s="93"/>
      <c r="H13" s="93"/>
      <c r="I13" s="93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 ht="96" customHeight="1">
      <c r="A15" s="94" t="s">
        <v>105</v>
      </c>
      <c r="B15" s="94"/>
      <c r="C15" s="94"/>
      <c r="D15" s="94"/>
      <c r="E15" s="94"/>
      <c r="F15" s="94"/>
      <c r="G15" s="94"/>
      <c r="H15" s="94"/>
      <c r="I15" s="94"/>
    </row>
    <row r="16" spans="1:9" ht="45.75" customHeight="1">
      <c r="A16" s="3"/>
      <c r="B16" s="3"/>
      <c r="D16" s="4" t="s">
        <v>71</v>
      </c>
      <c r="E16" s="4">
        <v>2023</v>
      </c>
      <c r="F16" s="4" t="s">
        <v>72</v>
      </c>
    </row>
    <row r="18" spans="4:9" ht="15" customHeight="1"/>
    <row r="19" spans="4:9" ht="15" customHeight="1"/>
    <row r="20" spans="4:9" ht="15" customHeight="1"/>
    <row r="21" spans="4:9" ht="15" customHeight="1"/>
    <row r="22" spans="4:9" ht="15.75" customHeight="1"/>
    <row r="23" spans="4:9" ht="77.25" customHeight="1">
      <c r="D23" s="95" t="s">
        <v>80</v>
      </c>
      <c r="E23" s="95"/>
      <c r="F23" s="95"/>
      <c r="G23" s="96" t="s">
        <v>107</v>
      </c>
      <c r="H23" s="96"/>
      <c r="I23" s="96"/>
    </row>
    <row r="24" spans="4:9" ht="32.1" customHeight="1">
      <c r="D24" s="95" t="s">
        <v>81</v>
      </c>
      <c r="E24" s="95"/>
      <c r="F24" s="95"/>
      <c r="G24" s="96" t="s">
        <v>108</v>
      </c>
      <c r="H24" s="96"/>
      <c r="I24" s="96"/>
    </row>
    <row r="25" spans="4:9">
      <c r="D25" s="92" t="s">
        <v>9</v>
      </c>
      <c r="E25" s="92"/>
      <c r="F25" s="92"/>
      <c r="G25" s="93" t="s">
        <v>109</v>
      </c>
      <c r="H25" s="93"/>
      <c r="I25" s="93"/>
    </row>
    <row r="26" spans="4:9">
      <c r="D26" s="92" t="s">
        <v>70</v>
      </c>
      <c r="E26" s="92"/>
      <c r="F26" s="92"/>
      <c r="G26" s="93" t="s">
        <v>111</v>
      </c>
      <c r="H26" s="93"/>
      <c r="I26" s="93"/>
    </row>
    <row r="27" spans="4:9">
      <c r="D27" s="5"/>
      <c r="E27" s="5"/>
      <c r="F27" s="5" t="s">
        <v>89</v>
      </c>
      <c r="G27" s="97" t="s">
        <v>110</v>
      </c>
      <c r="H27" s="93"/>
      <c r="I27" s="93"/>
    </row>
    <row r="28" spans="4:9" ht="32.1" customHeight="1">
      <c r="D28" s="92" t="s">
        <v>10</v>
      </c>
      <c r="E28" s="92"/>
      <c r="F28" s="92"/>
      <c r="G28" s="98"/>
      <c r="H28" s="98"/>
      <c r="I28" s="98"/>
    </row>
    <row r="29" spans="4:9">
      <c r="H29" s="140">
        <v>45351</v>
      </c>
    </row>
    <row r="33" spans="1:9" ht="15" customHeight="1"/>
    <row r="34" spans="1:9" ht="15" customHeight="1"/>
    <row r="35" spans="1:9">
      <c r="A35" s="93" t="s">
        <v>106</v>
      </c>
      <c r="B35" s="93"/>
      <c r="C35" s="93"/>
      <c r="D35" s="93"/>
      <c r="E35" s="93"/>
      <c r="F35" s="93"/>
      <c r="G35" s="93"/>
      <c r="H35" s="93"/>
      <c r="I35" s="93"/>
    </row>
  </sheetData>
  <mergeCells count="15">
    <mergeCell ref="A35:I35"/>
    <mergeCell ref="D26:F26"/>
    <mergeCell ref="G26:I26"/>
    <mergeCell ref="D28:F28"/>
    <mergeCell ref="G27:I27"/>
    <mergeCell ref="G28:I28"/>
    <mergeCell ref="D25:F25"/>
    <mergeCell ref="G25:I25"/>
    <mergeCell ref="A1:I1"/>
    <mergeCell ref="A13:I13"/>
    <mergeCell ref="A15:I15"/>
    <mergeCell ref="D23:F23"/>
    <mergeCell ref="G23:I23"/>
    <mergeCell ref="D24:F24"/>
    <mergeCell ref="G24:I24"/>
  </mergeCells>
  <hyperlinks>
    <hyperlink ref="G27" r:id="rId1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zoomScaleSheetLayoutView="100" workbookViewId="0">
      <selection activeCell="F8" sqref="F8:F16"/>
    </sheetView>
  </sheetViews>
  <sheetFormatPr defaultRowHeight="15"/>
  <cols>
    <col min="1" max="1" width="5.42578125" style="6" customWidth="1"/>
    <col min="2" max="2" width="25.85546875" style="6" customWidth="1"/>
    <col min="3" max="3" width="10.28515625" style="6" customWidth="1"/>
    <col min="4" max="4" width="18.28515625" style="6" customWidth="1"/>
    <col min="5" max="5" width="12.140625" style="6" customWidth="1"/>
    <col min="6" max="6" width="12.42578125" style="6" customWidth="1"/>
    <col min="7" max="7" width="40.5703125" style="6" customWidth="1"/>
    <col min="8" max="16384" width="9.140625" style="6"/>
  </cols>
  <sheetData>
    <row r="1" spans="1:9" ht="31.5" customHeight="1">
      <c r="A1" s="100" t="s">
        <v>15</v>
      </c>
      <c r="B1" s="100"/>
      <c r="C1" s="100"/>
      <c r="D1" s="100"/>
      <c r="E1" s="100"/>
      <c r="F1" s="100"/>
      <c r="G1" s="100"/>
    </row>
    <row r="2" spans="1:9">
      <c r="G2" s="44" t="s">
        <v>16</v>
      </c>
    </row>
    <row r="3" spans="1:9" ht="15" customHeight="1">
      <c r="A3" s="101" t="s">
        <v>17</v>
      </c>
      <c r="B3" s="101" t="s">
        <v>18</v>
      </c>
      <c r="C3" s="102" t="s">
        <v>74</v>
      </c>
      <c r="D3" s="101" t="s">
        <v>19</v>
      </c>
      <c r="E3" s="101"/>
      <c r="F3" s="101"/>
      <c r="G3" s="101" t="s">
        <v>91</v>
      </c>
    </row>
    <row r="4" spans="1:9" ht="44.25" customHeight="1">
      <c r="A4" s="101"/>
      <c r="B4" s="101"/>
      <c r="C4" s="101"/>
      <c r="D4" s="103" t="s">
        <v>20</v>
      </c>
      <c r="E4" s="103" t="s">
        <v>21</v>
      </c>
      <c r="F4" s="103"/>
      <c r="G4" s="101"/>
    </row>
    <row r="5" spans="1:9" ht="18" customHeight="1">
      <c r="A5" s="101"/>
      <c r="B5" s="101"/>
      <c r="C5" s="101"/>
      <c r="D5" s="103"/>
      <c r="E5" s="53" t="s">
        <v>0</v>
      </c>
      <c r="F5" s="53" t="s">
        <v>1</v>
      </c>
      <c r="G5" s="101"/>
    </row>
    <row r="6" spans="1:9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</row>
    <row r="7" spans="1:9" ht="34.5" customHeight="1">
      <c r="A7" s="55"/>
      <c r="B7" s="104" t="s">
        <v>105</v>
      </c>
      <c r="C7" s="104"/>
      <c r="D7" s="104"/>
      <c r="E7" s="104"/>
      <c r="F7" s="104"/>
      <c r="G7" s="104"/>
    </row>
    <row r="8" spans="1:9" ht="114" customHeight="1">
      <c r="A8" s="105">
        <v>1</v>
      </c>
      <c r="B8" s="81" t="s">
        <v>112</v>
      </c>
      <c r="C8" s="83" t="s">
        <v>117</v>
      </c>
      <c r="D8" s="60">
        <v>0</v>
      </c>
      <c r="E8" s="60">
        <v>1</v>
      </c>
      <c r="F8" s="60">
        <v>1</v>
      </c>
      <c r="G8" s="10"/>
      <c r="H8" s="12"/>
      <c r="I8" s="13"/>
    </row>
    <row r="9" spans="1:9" ht="200.25" customHeight="1">
      <c r="A9" s="106"/>
      <c r="B9" s="82" t="s">
        <v>113</v>
      </c>
      <c r="C9" s="83" t="s">
        <v>118</v>
      </c>
      <c r="D9" s="60">
        <v>0</v>
      </c>
      <c r="E9" s="60">
        <v>60</v>
      </c>
      <c r="F9" s="60">
        <v>60</v>
      </c>
      <c r="G9" s="10"/>
      <c r="H9" s="80"/>
      <c r="I9" s="13"/>
    </row>
    <row r="10" spans="1:9" ht="180.75" customHeight="1">
      <c r="A10" s="106"/>
      <c r="B10" s="81" t="s">
        <v>114</v>
      </c>
      <c r="C10" s="83" t="s">
        <v>117</v>
      </c>
      <c r="D10" s="60">
        <v>8</v>
      </c>
      <c r="E10" s="60">
        <v>12</v>
      </c>
      <c r="F10" s="60">
        <v>12</v>
      </c>
      <c r="G10" s="10"/>
      <c r="H10" s="80"/>
      <c r="I10" s="13"/>
    </row>
    <row r="11" spans="1:9" ht="69.75" customHeight="1">
      <c r="A11" s="106"/>
      <c r="B11" s="81" t="s">
        <v>115</v>
      </c>
      <c r="C11" s="83" t="s">
        <v>117</v>
      </c>
      <c r="D11" s="60">
        <v>1</v>
      </c>
      <c r="E11" s="60">
        <v>1</v>
      </c>
      <c r="F11" s="60">
        <v>1</v>
      </c>
      <c r="G11" s="10"/>
      <c r="H11" s="80"/>
      <c r="I11" s="13"/>
    </row>
    <row r="12" spans="1:9" ht="140.25" customHeight="1">
      <c r="A12" s="107"/>
      <c r="B12" s="81" t="s">
        <v>116</v>
      </c>
      <c r="C12" s="83" t="s">
        <v>117</v>
      </c>
      <c r="D12" s="60">
        <v>0</v>
      </c>
      <c r="E12" s="60">
        <v>1</v>
      </c>
      <c r="F12" s="60">
        <v>1</v>
      </c>
      <c r="G12" s="10"/>
      <c r="H12" s="80"/>
      <c r="I12" s="13"/>
    </row>
    <row r="13" spans="1:9" ht="126" customHeight="1">
      <c r="A13" s="105">
        <v>2</v>
      </c>
      <c r="B13" s="81" t="s">
        <v>119</v>
      </c>
      <c r="C13" s="83" t="s">
        <v>118</v>
      </c>
      <c r="D13" s="60">
        <v>8</v>
      </c>
      <c r="E13" s="60">
        <v>10</v>
      </c>
      <c r="F13" s="60">
        <v>10</v>
      </c>
      <c r="G13" s="10"/>
      <c r="H13" s="80"/>
      <c r="I13" s="13"/>
    </row>
    <row r="14" spans="1:9" ht="97.5" customHeight="1">
      <c r="A14" s="106"/>
      <c r="B14" s="81" t="s">
        <v>120</v>
      </c>
      <c r="C14" s="83" t="s">
        <v>117</v>
      </c>
      <c r="D14" s="60">
        <v>0</v>
      </c>
      <c r="E14" s="60">
        <v>3</v>
      </c>
      <c r="F14" s="60">
        <v>3</v>
      </c>
      <c r="G14" s="10"/>
      <c r="H14" s="80"/>
      <c r="I14" s="13"/>
    </row>
    <row r="15" spans="1:9" ht="97.5" customHeight="1">
      <c r="A15" s="106"/>
      <c r="B15" s="81" t="s">
        <v>121</v>
      </c>
      <c r="C15" s="83" t="s">
        <v>117</v>
      </c>
      <c r="D15" s="60">
        <v>0</v>
      </c>
      <c r="E15" s="60">
        <v>1</v>
      </c>
      <c r="F15" s="60">
        <v>1</v>
      </c>
      <c r="G15" s="10"/>
      <c r="H15" s="80"/>
      <c r="I15" s="13"/>
    </row>
    <row r="16" spans="1:9" ht="78" customHeight="1">
      <c r="A16" s="107"/>
      <c r="B16" s="81" t="s">
        <v>122</v>
      </c>
      <c r="C16" s="83" t="s">
        <v>117</v>
      </c>
      <c r="D16" s="60">
        <v>0</v>
      </c>
      <c r="E16" s="60">
        <v>43</v>
      </c>
      <c r="F16" s="60">
        <v>43</v>
      </c>
      <c r="G16" s="10"/>
    </row>
    <row r="18" spans="1:7">
      <c r="A18" s="99" t="s">
        <v>22</v>
      </c>
      <c r="B18" s="99"/>
      <c r="C18" s="99"/>
      <c r="D18" s="99"/>
      <c r="E18" s="99"/>
      <c r="F18" s="99"/>
      <c r="G18" s="99"/>
    </row>
  </sheetData>
  <mergeCells count="12">
    <mergeCell ref="A18:G18"/>
    <mergeCell ref="A1:G1"/>
    <mergeCell ref="A3:A5"/>
    <mergeCell ref="B3:B5"/>
    <mergeCell ref="C3:C5"/>
    <mergeCell ref="D3:F3"/>
    <mergeCell ref="G3:G5"/>
    <mergeCell ref="D4:D5"/>
    <mergeCell ref="E4:F4"/>
    <mergeCell ref="B7:G7"/>
    <mergeCell ref="A8:A12"/>
    <mergeCell ref="A13:A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view="pageBreakPreview" zoomScale="68" zoomScaleSheetLayoutView="68" workbookViewId="0">
      <selection activeCell="B7" sqref="B7"/>
    </sheetView>
  </sheetViews>
  <sheetFormatPr defaultRowHeight="15"/>
  <cols>
    <col min="1" max="1" width="5.42578125" style="6" customWidth="1"/>
    <col min="2" max="2" width="30.28515625" style="61" customWidth="1"/>
    <col min="3" max="3" width="29.28515625" style="6" customWidth="1"/>
    <col min="4" max="4" width="12.42578125" style="6" customWidth="1"/>
    <col min="5" max="5" width="12.140625" style="6" customWidth="1"/>
    <col min="6" max="6" width="12.28515625" style="6" customWidth="1"/>
    <col min="7" max="7" width="11.85546875" style="6" customWidth="1"/>
    <col min="8" max="8" width="22.42578125" style="6" customWidth="1"/>
    <col min="9" max="9" width="30" style="6" customWidth="1"/>
    <col min="10" max="10" width="18.28515625" style="6" customWidth="1"/>
    <col min="11" max="16384" width="9.140625" style="6"/>
  </cols>
  <sheetData>
    <row r="1" spans="1:10" ht="31.5" customHeight="1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J2" s="44" t="s">
        <v>23</v>
      </c>
    </row>
    <row r="3" spans="1:10" ht="15" customHeight="1">
      <c r="A3" s="101" t="s">
        <v>17</v>
      </c>
      <c r="B3" s="105" t="s">
        <v>24</v>
      </c>
      <c r="C3" s="101" t="s">
        <v>8</v>
      </c>
      <c r="D3" s="101" t="s">
        <v>25</v>
      </c>
      <c r="E3" s="101"/>
      <c r="F3" s="101" t="s">
        <v>26</v>
      </c>
      <c r="G3" s="101"/>
      <c r="H3" s="110" t="s">
        <v>27</v>
      </c>
      <c r="I3" s="110"/>
      <c r="J3" s="101" t="s">
        <v>28</v>
      </c>
    </row>
    <row r="4" spans="1:10" ht="44.25" customHeight="1">
      <c r="A4" s="101"/>
      <c r="B4" s="107"/>
      <c r="C4" s="101"/>
      <c r="D4" s="53" t="s">
        <v>29</v>
      </c>
      <c r="E4" s="53" t="s">
        <v>30</v>
      </c>
      <c r="F4" s="53" t="s">
        <v>29</v>
      </c>
      <c r="G4" s="53" t="s">
        <v>30</v>
      </c>
      <c r="H4" s="53" t="s">
        <v>29</v>
      </c>
      <c r="I4" s="53" t="s">
        <v>30</v>
      </c>
      <c r="J4" s="110"/>
    </row>
    <row r="5" spans="1:10">
      <c r="A5" s="52">
        <v>1</v>
      </c>
      <c r="B5" s="10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3">
        <v>8</v>
      </c>
      <c r="I5" s="53">
        <v>9</v>
      </c>
      <c r="J5" s="53">
        <v>10</v>
      </c>
    </row>
    <row r="6" spans="1:10" ht="189.75" customHeight="1">
      <c r="A6" s="50">
        <v>1</v>
      </c>
      <c r="B6" s="59" t="s">
        <v>123</v>
      </c>
      <c r="C6" s="64" t="s">
        <v>108</v>
      </c>
      <c r="D6" s="65" t="s">
        <v>103</v>
      </c>
      <c r="E6" s="56" t="s">
        <v>139</v>
      </c>
      <c r="F6" s="65" t="s">
        <v>103</v>
      </c>
      <c r="G6" s="56" t="s">
        <v>140</v>
      </c>
      <c r="H6" s="56" t="s">
        <v>153</v>
      </c>
      <c r="I6" s="56" t="s">
        <v>154</v>
      </c>
      <c r="J6" s="14" t="s">
        <v>90</v>
      </c>
    </row>
    <row r="7" spans="1:10" ht="175.5" customHeight="1">
      <c r="A7" s="50">
        <v>2</v>
      </c>
      <c r="B7" s="59" t="s">
        <v>128</v>
      </c>
      <c r="C7" s="64" t="s">
        <v>124</v>
      </c>
      <c r="D7" s="65" t="s">
        <v>103</v>
      </c>
      <c r="E7" s="56" t="s">
        <v>104</v>
      </c>
      <c r="F7" s="65" t="s">
        <v>103</v>
      </c>
      <c r="G7" s="56" t="s">
        <v>104</v>
      </c>
      <c r="H7" s="56" t="s">
        <v>152</v>
      </c>
      <c r="I7" s="56" t="s">
        <v>155</v>
      </c>
      <c r="J7" s="14" t="s">
        <v>90</v>
      </c>
    </row>
    <row r="8" spans="1:10" ht="97.5" customHeight="1">
      <c r="A8" s="50">
        <v>3</v>
      </c>
      <c r="B8" s="84" t="s">
        <v>129</v>
      </c>
      <c r="C8" s="64" t="s">
        <v>124</v>
      </c>
      <c r="D8" s="65" t="s">
        <v>141</v>
      </c>
      <c r="E8" s="56" t="s">
        <v>104</v>
      </c>
      <c r="F8" s="65" t="s">
        <v>141</v>
      </c>
      <c r="G8" s="56" t="s">
        <v>104</v>
      </c>
      <c r="H8" s="56" t="s">
        <v>150</v>
      </c>
      <c r="I8" s="56" t="s">
        <v>160</v>
      </c>
      <c r="J8" s="14" t="s">
        <v>90</v>
      </c>
    </row>
    <row r="9" spans="1:10" ht="118.5" customHeight="1">
      <c r="A9" s="57">
        <v>4</v>
      </c>
      <c r="B9" s="59" t="s">
        <v>130</v>
      </c>
      <c r="C9" s="64" t="s">
        <v>108</v>
      </c>
      <c r="D9" s="56" t="s">
        <v>103</v>
      </c>
      <c r="E9" s="56" t="s">
        <v>104</v>
      </c>
      <c r="F9" s="56" t="s">
        <v>103</v>
      </c>
      <c r="G9" s="56" t="s">
        <v>104</v>
      </c>
      <c r="H9" s="56" t="s">
        <v>145</v>
      </c>
      <c r="I9" s="56" t="s">
        <v>145</v>
      </c>
      <c r="J9" s="14" t="s">
        <v>90</v>
      </c>
    </row>
    <row r="10" spans="1:10" ht="114" customHeight="1">
      <c r="A10" s="57">
        <v>5</v>
      </c>
      <c r="B10" s="59" t="s">
        <v>131</v>
      </c>
      <c r="C10" s="64" t="s">
        <v>125</v>
      </c>
      <c r="D10" s="56" t="s">
        <v>103</v>
      </c>
      <c r="E10" s="56" t="s">
        <v>104</v>
      </c>
      <c r="F10" s="56" t="s">
        <v>103</v>
      </c>
      <c r="G10" s="56" t="s">
        <v>104</v>
      </c>
      <c r="H10" s="56" t="s">
        <v>145</v>
      </c>
      <c r="I10" s="56" t="s">
        <v>157</v>
      </c>
      <c r="J10" s="14" t="s">
        <v>90</v>
      </c>
    </row>
    <row r="11" spans="1:10" ht="100.5" customHeight="1">
      <c r="A11" s="57">
        <v>6</v>
      </c>
      <c r="B11" s="59" t="s">
        <v>132</v>
      </c>
      <c r="C11" s="64" t="s">
        <v>124</v>
      </c>
      <c r="D11" s="56" t="s">
        <v>103</v>
      </c>
      <c r="E11" s="56" t="s">
        <v>104</v>
      </c>
      <c r="F11" s="56" t="s">
        <v>103</v>
      </c>
      <c r="G11" s="56" t="s">
        <v>104</v>
      </c>
      <c r="H11" s="56" t="s">
        <v>145</v>
      </c>
      <c r="I11" s="56" t="s">
        <v>156</v>
      </c>
      <c r="J11" s="14" t="s">
        <v>90</v>
      </c>
    </row>
    <row r="12" spans="1:10" ht="131.25" customHeight="1">
      <c r="A12" s="57">
        <v>7</v>
      </c>
      <c r="B12" s="59" t="s">
        <v>133</v>
      </c>
      <c r="C12" s="64" t="s">
        <v>126</v>
      </c>
      <c r="D12" s="56" t="s">
        <v>142</v>
      </c>
      <c r="E12" s="56" t="s">
        <v>104</v>
      </c>
      <c r="F12" s="56" t="s">
        <v>142</v>
      </c>
      <c r="G12" s="56" t="s">
        <v>104</v>
      </c>
      <c r="H12" s="56" t="s">
        <v>149</v>
      </c>
      <c r="I12" s="56" t="s">
        <v>158</v>
      </c>
      <c r="J12" s="14" t="s">
        <v>90</v>
      </c>
    </row>
    <row r="13" spans="1:10" ht="105.75" customHeight="1">
      <c r="A13" s="57">
        <v>8</v>
      </c>
      <c r="B13" s="85" t="s">
        <v>134</v>
      </c>
      <c r="C13" s="64" t="s">
        <v>138</v>
      </c>
      <c r="D13" s="56" t="s">
        <v>143</v>
      </c>
      <c r="E13" s="56" t="s">
        <v>144</v>
      </c>
      <c r="F13" s="56" t="s">
        <v>143</v>
      </c>
      <c r="G13" s="56" t="s">
        <v>144</v>
      </c>
      <c r="H13" s="56" t="s">
        <v>151</v>
      </c>
      <c r="I13" s="56" t="s">
        <v>159</v>
      </c>
      <c r="J13" s="14" t="s">
        <v>90</v>
      </c>
    </row>
    <row r="14" spans="1:10" ht="100.5" customHeight="1">
      <c r="A14" s="57">
        <v>9</v>
      </c>
      <c r="B14" s="85" t="s">
        <v>135</v>
      </c>
      <c r="C14" s="64" t="s">
        <v>137</v>
      </c>
      <c r="D14" s="56" t="s">
        <v>98</v>
      </c>
      <c r="E14" s="56" t="s">
        <v>142</v>
      </c>
      <c r="F14" s="56" t="s">
        <v>98</v>
      </c>
      <c r="G14" s="56" t="s">
        <v>142</v>
      </c>
      <c r="H14" s="56" t="s">
        <v>146</v>
      </c>
      <c r="I14" s="56" t="s">
        <v>161</v>
      </c>
      <c r="J14" s="56" t="s">
        <v>90</v>
      </c>
    </row>
    <row r="15" spans="1:10" ht="156" customHeight="1">
      <c r="A15" s="57">
        <v>10</v>
      </c>
      <c r="B15" s="85" t="s">
        <v>198</v>
      </c>
      <c r="C15" s="64" t="s">
        <v>127</v>
      </c>
      <c r="D15" s="56" t="s">
        <v>144</v>
      </c>
      <c r="E15" s="56" t="s">
        <v>142</v>
      </c>
      <c r="F15" s="56" t="s">
        <v>144</v>
      </c>
      <c r="G15" s="56" t="s">
        <v>142</v>
      </c>
      <c r="H15" s="56" t="s">
        <v>147</v>
      </c>
      <c r="I15" s="56" t="s">
        <v>162</v>
      </c>
      <c r="J15" s="14" t="s">
        <v>90</v>
      </c>
    </row>
    <row r="16" spans="1:10" ht="111.75" customHeight="1">
      <c r="A16" s="57">
        <v>11</v>
      </c>
      <c r="B16" s="85" t="s">
        <v>197</v>
      </c>
      <c r="C16" s="64" t="s">
        <v>136</v>
      </c>
      <c r="D16" s="56" t="s">
        <v>103</v>
      </c>
      <c r="E16" s="56" t="s">
        <v>104</v>
      </c>
      <c r="F16" s="56" t="s">
        <v>103</v>
      </c>
      <c r="G16" s="56" t="s">
        <v>104</v>
      </c>
      <c r="H16" s="56" t="s">
        <v>148</v>
      </c>
      <c r="I16" s="56" t="s">
        <v>163</v>
      </c>
      <c r="J16" s="14" t="s">
        <v>90</v>
      </c>
    </row>
    <row r="18" spans="1:10" ht="15" customHeight="1">
      <c r="A18" s="109" t="s">
        <v>32</v>
      </c>
      <c r="B18" s="109"/>
      <c r="C18" s="109"/>
      <c r="D18" s="109"/>
      <c r="E18" s="109"/>
      <c r="F18" s="109"/>
      <c r="G18" s="109"/>
      <c r="H18" s="109"/>
      <c r="I18" s="109"/>
      <c r="J18" s="109"/>
    </row>
    <row r="20" spans="1:10">
      <c r="A20" s="108" t="s">
        <v>194</v>
      </c>
      <c r="B20" s="108"/>
      <c r="C20" s="108"/>
      <c r="D20" s="108"/>
      <c r="E20" s="108"/>
      <c r="F20" s="108"/>
      <c r="G20" s="108"/>
      <c r="H20" s="108"/>
      <c r="I20" s="108"/>
      <c r="J20" s="108"/>
    </row>
  </sheetData>
  <mergeCells count="10">
    <mergeCell ref="A20:J20"/>
    <mergeCell ref="A18:J18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G46"/>
  <sheetViews>
    <sheetView view="pageBreakPreview" zoomScale="85" zoomScaleSheetLayoutView="85" workbookViewId="0">
      <pane xSplit="3" ySplit="5" topLeftCell="D17" activePane="bottomRight" state="frozen"/>
      <selection pane="topRight" activeCell="D1" sqref="D1"/>
      <selection pane="bottomLeft" activeCell="A6" sqref="A6"/>
      <selection pane="bottomRight" activeCell="A21" sqref="A21"/>
    </sheetView>
  </sheetViews>
  <sheetFormatPr defaultRowHeight="15"/>
  <cols>
    <col min="1" max="1" width="24.28515625" style="6" customWidth="1"/>
    <col min="2" max="2" width="17.85546875" style="6" customWidth="1"/>
    <col min="3" max="3" width="24.85546875" style="6" customWidth="1"/>
    <col min="4" max="4" width="19.7109375" style="6" customWidth="1"/>
    <col min="5" max="5" width="17.7109375" style="6" customWidth="1"/>
    <col min="6" max="6" width="23.85546875" style="6" customWidth="1"/>
    <col min="7" max="16384" width="9.140625" style="6"/>
  </cols>
  <sheetData>
    <row r="1" spans="1:6" ht="31.5" customHeight="1">
      <c r="A1" s="100" t="s">
        <v>33</v>
      </c>
      <c r="B1" s="100"/>
      <c r="C1" s="100"/>
      <c r="D1" s="100"/>
      <c r="E1" s="100"/>
      <c r="F1" s="100"/>
    </row>
    <row r="2" spans="1:6">
      <c r="F2" s="44" t="s">
        <v>34</v>
      </c>
    </row>
    <row r="3" spans="1:6" ht="15" customHeight="1">
      <c r="A3" s="103" t="s">
        <v>35</v>
      </c>
      <c r="B3" s="103" t="s">
        <v>36</v>
      </c>
      <c r="C3" s="103" t="s">
        <v>37</v>
      </c>
      <c r="D3" s="112" t="s">
        <v>38</v>
      </c>
      <c r="E3" s="103"/>
      <c r="F3" s="103"/>
    </row>
    <row r="4" spans="1:6" ht="60" customHeight="1">
      <c r="A4" s="103"/>
      <c r="B4" s="103"/>
      <c r="C4" s="103"/>
      <c r="D4" s="43" t="s">
        <v>39</v>
      </c>
      <c r="E4" s="43" t="s">
        <v>40</v>
      </c>
      <c r="F4" s="8" t="s">
        <v>41</v>
      </c>
    </row>
    <row r="5" spans="1:6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</row>
    <row r="6" spans="1:6" ht="210.75" customHeight="1">
      <c r="A6" s="78" t="s">
        <v>42</v>
      </c>
      <c r="B6" s="79" t="s">
        <v>105</v>
      </c>
      <c r="C6" s="48" t="s">
        <v>99</v>
      </c>
      <c r="D6" s="76">
        <v>2174</v>
      </c>
      <c r="E6" s="47">
        <v>6425</v>
      </c>
      <c r="F6" s="47">
        <v>6212.9</v>
      </c>
    </row>
    <row r="7" spans="1:6" ht="45" hidden="1">
      <c r="A7" s="115" t="s">
        <v>44</v>
      </c>
      <c r="B7" s="114"/>
      <c r="C7" s="16" t="s">
        <v>96</v>
      </c>
      <c r="D7" s="66" t="s">
        <v>97</v>
      </c>
      <c r="E7" s="75" t="s">
        <v>97</v>
      </c>
      <c r="F7" s="68" t="s">
        <v>97</v>
      </c>
    </row>
    <row r="8" spans="1:6" ht="45" hidden="1">
      <c r="A8" s="115"/>
      <c r="B8" s="114"/>
      <c r="C8" s="17" t="s">
        <v>45</v>
      </c>
      <c r="D8" s="66"/>
      <c r="E8" s="75"/>
      <c r="F8" s="68"/>
    </row>
    <row r="9" spans="1:6" hidden="1">
      <c r="A9" s="115"/>
      <c r="B9" s="114"/>
      <c r="C9" s="17" t="s">
        <v>43</v>
      </c>
      <c r="D9" s="66"/>
      <c r="E9" s="75"/>
      <c r="F9" s="68"/>
    </row>
    <row r="10" spans="1:6" hidden="1">
      <c r="A10" s="115"/>
      <c r="B10" s="114"/>
      <c r="C10" s="18" t="s">
        <v>31</v>
      </c>
      <c r="D10" s="66"/>
      <c r="E10" s="75"/>
      <c r="F10" s="68"/>
    </row>
    <row r="11" spans="1:6" ht="240">
      <c r="A11" s="64" t="s">
        <v>165</v>
      </c>
      <c r="B11" s="42"/>
      <c r="C11" s="86" t="s">
        <v>108</v>
      </c>
      <c r="D11" s="67">
        <v>300</v>
      </c>
      <c r="E11" s="67">
        <v>300</v>
      </c>
      <c r="F11" s="67">
        <v>300</v>
      </c>
    </row>
    <row r="12" spans="1:6" ht="188.25" customHeight="1">
      <c r="A12" s="46" t="s">
        <v>166</v>
      </c>
      <c r="B12" s="45"/>
      <c r="C12" s="64" t="s">
        <v>108</v>
      </c>
      <c r="D12" s="66">
        <v>0</v>
      </c>
      <c r="E12" s="66">
        <v>0</v>
      </c>
      <c r="F12" s="66">
        <v>0</v>
      </c>
    </row>
    <row r="13" spans="1:6" ht="124.5" customHeight="1">
      <c r="A13" s="46" t="s">
        <v>167</v>
      </c>
      <c r="B13" s="45"/>
      <c r="C13" s="64" t="s">
        <v>124</v>
      </c>
      <c r="D13" s="66">
        <v>30</v>
      </c>
      <c r="E13" s="66">
        <v>30</v>
      </c>
      <c r="F13" s="66">
        <v>30</v>
      </c>
    </row>
    <row r="14" spans="1:6" ht="134.25" customHeight="1">
      <c r="A14" s="46" t="s">
        <v>168</v>
      </c>
      <c r="B14" s="45"/>
      <c r="C14" s="64" t="s">
        <v>124</v>
      </c>
      <c r="D14" s="66">
        <v>500</v>
      </c>
      <c r="E14" s="66">
        <v>500</v>
      </c>
      <c r="F14" s="66">
        <v>496.9</v>
      </c>
    </row>
    <row r="15" spans="1:6" ht="91.5" customHeight="1">
      <c r="A15" s="64" t="s">
        <v>169</v>
      </c>
      <c r="B15" s="45"/>
      <c r="C15" s="87" t="s">
        <v>108</v>
      </c>
      <c r="D15" s="66">
        <v>320</v>
      </c>
      <c r="E15" s="66">
        <v>320</v>
      </c>
      <c r="F15" s="66">
        <v>317.3</v>
      </c>
    </row>
    <row r="16" spans="1:6" ht="78" customHeight="1">
      <c r="A16" s="46" t="s">
        <v>170</v>
      </c>
      <c r="B16" s="45"/>
      <c r="C16" s="64" t="s">
        <v>126</v>
      </c>
      <c r="D16" s="66">
        <v>180</v>
      </c>
      <c r="E16" s="66">
        <v>180</v>
      </c>
      <c r="F16" s="66">
        <v>179.6</v>
      </c>
    </row>
    <row r="17" spans="1:6" ht="109.5" customHeight="1">
      <c r="A17" s="46" t="s">
        <v>171</v>
      </c>
      <c r="B17" s="45"/>
      <c r="C17" s="64" t="s">
        <v>125</v>
      </c>
      <c r="D17" s="66">
        <v>54</v>
      </c>
      <c r="E17" s="66">
        <v>54</v>
      </c>
      <c r="F17" s="68">
        <v>0</v>
      </c>
    </row>
    <row r="18" spans="1:6" ht="123" customHeight="1">
      <c r="A18" s="46" t="s">
        <v>172</v>
      </c>
      <c r="B18" s="45"/>
      <c r="C18" s="64" t="s">
        <v>173</v>
      </c>
      <c r="D18" s="66">
        <v>1000</v>
      </c>
      <c r="E18" s="66">
        <v>1000</v>
      </c>
      <c r="F18" s="66">
        <v>1000</v>
      </c>
    </row>
    <row r="19" spans="1:6" ht="135.75" customHeight="1">
      <c r="A19" s="46" t="s">
        <v>174</v>
      </c>
      <c r="B19" s="45"/>
      <c r="C19" s="64" t="s">
        <v>137</v>
      </c>
      <c r="D19" s="66">
        <v>0</v>
      </c>
      <c r="E19" s="66">
        <v>1000</v>
      </c>
      <c r="F19" s="68">
        <v>1436</v>
      </c>
    </row>
    <row r="20" spans="1:6" ht="85.5" customHeight="1">
      <c r="A20" s="64" t="s">
        <v>195</v>
      </c>
      <c r="B20" s="51"/>
      <c r="C20" s="41" t="s">
        <v>175</v>
      </c>
      <c r="D20" s="66">
        <v>110</v>
      </c>
      <c r="E20" s="66">
        <v>160</v>
      </c>
      <c r="F20" s="68">
        <v>160</v>
      </c>
    </row>
    <row r="21" spans="1:6" ht="90">
      <c r="A21" s="46" t="s">
        <v>196</v>
      </c>
      <c r="B21" s="45"/>
      <c r="C21" s="64" t="s">
        <v>136</v>
      </c>
      <c r="D21" s="66">
        <v>180</v>
      </c>
      <c r="E21" s="66">
        <v>2943.7</v>
      </c>
      <c r="F21" s="68">
        <v>2943.7</v>
      </c>
    </row>
    <row r="22" spans="1:6" ht="19.5" customHeight="1">
      <c r="D22" s="15"/>
    </row>
    <row r="23" spans="1:6" ht="15.95" customHeight="1">
      <c r="A23" s="100" t="s">
        <v>46</v>
      </c>
      <c r="B23" s="100"/>
      <c r="C23" s="100"/>
      <c r="D23" s="100"/>
      <c r="E23" s="100"/>
      <c r="F23" s="100"/>
    </row>
    <row r="24" spans="1:6" ht="15.95" customHeight="1">
      <c r="A24" s="113" t="s">
        <v>47</v>
      </c>
      <c r="B24" s="113"/>
      <c r="C24" s="113"/>
      <c r="D24" s="113"/>
      <c r="E24" s="113"/>
      <c r="F24" s="113"/>
    </row>
    <row r="25" spans="1:6" ht="30.75" customHeight="1">
      <c r="A25" s="111" t="s">
        <v>194</v>
      </c>
      <c r="B25" s="111"/>
      <c r="C25" s="111"/>
      <c r="D25" s="111"/>
      <c r="E25" s="111"/>
      <c r="F25" s="111"/>
    </row>
    <row r="26" spans="1:6" ht="15.95" customHeight="1"/>
    <row r="27" spans="1:6" ht="15.95" customHeight="1"/>
    <row r="28" spans="1:6" ht="15.95" customHeight="1"/>
    <row r="29" spans="1:6" ht="15.95" customHeight="1"/>
    <row r="30" spans="1:6" ht="15.95" customHeight="1"/>
    <row r="31" spans="1:6" ht="15.95" customHeight="1"/>
    <row r="32" spans="1:6" ht="15.95" customHeight="1"/>
    <row r="33" spans="7:7" ht="15.95" customHeight="1">
      <c r="G33" s="19"/>
    </row>
    <row r="34" spans="7:7" ht="15.95" customHeight="1">
      <c r="G34" s="19"/>
    </row>
    <row r="35" spans="7:7" ht="15.95" customHeight="1">
      <c r="G35" s="19"/>
    </row>
    <row r="36" spans="7:7" ht="15.95" customHeight="1"/>
    <row r="37" spans="7:7" ht="15.95" customHeight="1"/>
    <row r="38" spans="7:7" ht="15.95" customHeight="1"/>
    <row r="39" spans="7:7" ht="15.95" customHeight="1"/>
    <row r="40" spans="7:7" ht="15.95" customHeight="1"/>
    <row r="41" spans="7:7" ht="15.95" customHeight="1"/>
    <row r="42" spans="7:7" ht="15.95" customHeight="1"/>
    <row r="43" spans="7:7" ht="15.95" customHeight="1"/>
    <row r="45" spans="7:7" ht="15" customHeight="1"/>
    <row r="46" spans="7:7" ht="30.75" customHeight="1"/>
  </sheetData>
  <mergeCells count="10">
    <mergeCell ref="A25:F25"/>
    <mergeCell ref="A1:F1"/>
    <mergeCell ref="A3:A4"/>
    <mergeCell ref="B3:B4"/>
    <mergeCell ref="C3:C4"/>
    <mergeCell ref="D3:F3"/>
    <mergeCell ref="A24:F24"/>
    <mergeCell ref="A23:F23"/>
    <mergeCell ref="B7:B10"/>
    <mergeCell ref="A7:A10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36"/>
  <sheetViews>
    <sheetView tabSelected="1" zoomScaleSheetLayoutView="100" workbookViewId="0">
      <selection activeCell="B31" sqref="B31"/>
    </sheetView>
  </sheetViews>
  <sheetFormatPr defaultRowHeight="15"/>
  <cols>
    <col min="1" max="1" width="25" style="6" customWidth="1"/>
    <col min="2" max="2" width="31.28515625" style="6" customWidth="1"/>
    <col min="3" max="3" width="28" style="6" customWidth="1"/>
    <col min="4" max="4" width="16.42578125" style="6" customWidth="1"/>
    <col min="5" max="5" width="14.85546875" style="6" customWidth="1"/>
    <col min="6" max="6" width="13.28515625" style="6" customWidth="1"/>
    <col min="7" max="16384" width="9.140625" style="6"/>
  </cols>
  <sheetData>
    <row r="1" spans="1:6" ht="31.5" customHeight="1">
      <c r="A1" s="100" t="s">
        <v>48</v>
      </c>
      <c r="B1" s="100"/>
      <c r="C1" s="100"/>
      <c r="D1" s="100"/>
      <c r="E1" s="100"/>
      <c r="F1" s="23"/>
    </row>
    <row r="2" spans="1:6">
      <c r="E2" s="44" t="s">
        <v>49</v>
      </c>
      <c r="F2" s="7"/>
    </row>
    <row r="3" spans="1:6" ht="63.75" customHeight="1">
      <c r="A3" s="9" t="s">
        <v>50</v>
      </c>
      <c r="B3" s="9" t="s">
        <v>51</v>
      </c>
      <c r="C3" s="9" t="s">
        <v>52</v>
      </c>
      <c r="D3" s="9" t="s">
        <v>53</v>
      </c>
      <c r="E3" s="9" t="s">
        <v>54</v>
      </c>
      <c r="F3" s="7"/>
    </row>
    <row r="4" spans="1:6" s="24" customFormat="1">
      <c r="A4" s="9">
        <v>1</v>
      </c>
      <c r="B4" s="9">
        <v>2</v>
      </c>
      <c r="C4" s="9">
        <v>3</v>
      </c>
      <c r="D4" s="9">
        <v>4</v>
      </c>
      <c r="E4" s="9">
        <v>5</v>
      </c>
    </row>
    <row r="5" spans="1:6" ht="16.5" customHeight="1">
      <c r="A5" s="116" t="s">
        <v>55</v>
      </c>
      <c r="B5" s="104" t="s">
        <v>105</v>
      </c>
      <c r="C5" s="20" t="s">
        <v>100</v>
      </c>
      <c r="D5" s="69">
        <v>6425</v>
      </c>
      <c r="E5" s="69">
        <v>6425</v>
      </c>
    </row>
    <row r="6" spans="1:6">
      <c r="A6" s="117"/>
      <c r="B6" s="119"/>
      <c r="C6" s="21" t="s">
        <v>56</v>
      </c>
      <c r="D6" s="70">
        <v>5985.9</v>
      </c>
      <c r="E6" s="70">
        <v>5985.9</v>
      </c>
    </row>
    <row r="7" spans="1:6">
      <c r="A7" s="117"/>
      <c r="B7" s="119"/>
      <c r="C7" s="21" t="s">
        <v>57</v>
      </c>
      <c r="D7" s="71">
        <v>0</v>
      </c>
      <c r="E7" s="71">
        <v>0</v>
      </c>
    </row>
    <row r="8" spans="1:6">
      <c r="A8" s="117"/>
      <c r="B8" s="119"/>
      <c r="C8" s="21" t="s">
        <v>58</v>
      </c>
      <c r="D8" s="71">
        <v>0</v>
      </c>
      <c r="E8" s="71">
        <v>0</v>
      </c>
    </row>
    <row r="9" spans="1:6" ht="45">
      <c r="A9" s="117"/>
      <c r="B9" s="119"/>
      <c r="C9" s="77" t="s">
        <v>164</v>
      </c>
      <c r="D9" s="71">
        <v>439.1</v>
      </c>
      <c r="E9" s="71">
        <v>439.1</v>
      </c>
    </row>
    <row r="10" spans="1:6" ht="30">
      <c r="A10" s="117"/>
      <c r="B10" s="119"/>
      <c r="C10" s="21" t="s">
        <v>59</v>
      </c>
      <c r="D10" s="71">
        <v>0</v>
      </c>
      <c r="E10" s="71">
        <v>0</v>
      </c>
    </row>
    <row r="11" spans="1:6">
      <c r="A11" s="118"/>
      <c r="B11" s="119"/>
      <c r="C11" s="21" t="s">
        <v>60</v>
      </c>
      <c r="D11" s="71">
        <v>0</v>
      </c>
      <c r="E11" s="71">
        <v>0</v>
      </c>
    </row>
    <row r="12" spans="1:6">
      <c r="A12" s="143" t="s">
        <v>200</v>
      </c>
      <c r="B12" s="104" t="s">
        <v>199</v>
      </c>
      <c r="C12" s="20" t="s">
        <v>100</v>
      </c>
      <c r="D12" s="69">
        <v>300</v>
      </c>
      <c r="E12" s="69">
        <v>300</v>
      </c>
    </row>
    <row r="13" spans="1:6" ht="161.25" customHeight="1">
      <c r="A13" s="117"/>
      <c r="B13" s="119"/>
      <c r="C13" s="89" t="s">
        <v>56</v>
      </c>
      <c r="D13" s="70">
        <v>300</v>
      </c>
      <c r="E13" s="70">
        <v>300</v>
      </c>
    </row>
    <row r="14" spans="1:6">
      <c r="A14" s="143" t="s">
        <v>201</v>
      </c>
      <c r="B14" s="104" t="s">
        <v>202</v>
      </c>
      <c r="C14" s="20" t="s">
        <v>100</v>
      </c>
      <c r="D14" s="69">
        <v>30</v>
      </c>
      <c r="E14" s="69">
        <v>30</v>
      </c>
    </row>
    <row r="15" spans="1:6" ht="35.25" customHeight="1">
      <c r="A15" s="117"/>
      <c r="B15" s="119"/>
      <c r="C15" s="89" t="s">
        <v>56</v>
      </c>
      <c r="D15" s="70">
        <v>30</v>
      </c>
      <c r="E15" s="70">
        <v>30</v>
      </c>
    </row>
    <row r="16" spans="1:6" ht="15" customHeight="1">
      <c r="A16" s="143" t="s">
        <v>204</v>
      </c>
      <c r="B16" s="104" t="s">
        <v>203</v>
      </c>
      <c r="C16" s="20" t="s">
        <v>100</v>
      </c>
      <c r="D16" s="69">
        <v>500</v>
      </c>
      <c r="E16" s="69">
        <v>496.9</v>
      </c>
    </row>
    <row r="17" spans="1:5" ht="75" customHeight="1">
      <c r="A17" s="117"/>
      <c r="B17" s="119"/>
      <c r="C17" s="89" t="s">
        <v>56</v>
      </c>
      <c r="D17" s="70">
        <v>500</v>
      </c>
      <c r="E17" s="70">
        <v>496.9</v>
      </c>
    </row>
    <row r="18" spans="1:5">
      <c r="A18" s="143" t="s">
        <v>206</v>
      </c>
      <c r="B18" s="104" t="s">
        <v>205</v>
      </c>
      <c r="C18" s="20" t="s">
        <v>100</v>
      </c>
      <c r="D18" s="69">
        <v>54</v>
      </c>
      <c r="E18" s="69">
        <v>0</v>
      </c>
    </row>
    <row r="19" spans="1:5" ht="50.25" customHeight="1">
      <c r="A19" s="117"/>
      <c r="B19" s="119"/>
      <c r="C19" s="89" t="s">
        <v>56</v>
      </c>
      <c r="D19" s="70">
        <v>54</v>
      </c>
      <c r="E19" s="70">
        <v>0</v>
      </c>
    </row>
    <row r="20" spans="1:5" ht="15" customHeight="1">
      <c r="A20" s="143" t="s">
        <v>208</v>
      </c>
      <c r="B20" s="104" t="s">
        <v>207</v>
      </c>
      <c r="C20" s="20" t="s">
        <v>100</v>
      </c>
      <c r="D20" s="69">
        <v>1000</v>
      </c>
      <c r="E20" s="69">
        <v>1000</v>
      </c>
    </row>
    <row r="21" spans="1:5" ht="51" customHeight="1">
      <c r="A21" s="117"/>
      <c r="B21" s="119"/>
      <c r="C21" s="89" t="s">
        <v>56</v>
      </c>
      <c r="D21" s="70">
        <v>1000</v>
      </c>
      <c r="E21" s="70">
        <v>1000</v>
      </c>
    </row>
    <row r="22" spans="1:5" ht="15" customHeight="1">
      <c r="A22" s="143" t="s">
        <v>210</v>
      </c>
      <c r="B22" s="104" t="s">
        <v>209</v>
      </c>
      <c r="C22" s="20" t="s">
        <v>100</v>
      </c>
      <c r="D22" s="69">
        <v>1437.3</v>
      </c>
      <c r="E22" s="69">
        <v>1436</v>
      </c>
    </row>
    <row r="23" spans="1:5">
      <c r="A23" s="117"/>
      <c r="B23" s="119"/>
      <c r="C23" s="89" t="s">
        <v>56</v>
      </c>
      <c r="D23" s="70">
        <v>998.2</v>
      </c>
      <c r="E23" s="70">
        <v>998.2</v>
      </c>
    </row>
    <row r="24" spans="1:5">
      <c r="A24" s="117"/>
      <c r="B24" s="119"/>
      <c r="C24" s="89" t="s">
        <v>57</v>
      </c>
      <c r="D24" s="71">
        <v>439.1</v>
      </c>
      <c r="E24" s="71">
        <v>437.8</v>
      </c>
    </row>
    <row r="25" spans="1:5" ht="45">
      <c r="A25" s="117"/>
      <c r="B25" s="119"/>
      <c r="C25" s="88" t="s">
        <v>164</v>
      </c>
      <c r="D25" s="71">
        <v>439.1</v>
      </c>
      <c r="E25" s="71">
        <v>439.1</v>
      </c>
    </row>
    <row r="26" spans="1:5">
      <c r="A26" s="143" t="s">
        <v>212</v>
      </c>
      <c r="B26" s="104" t="s">
        <v>211</v>
      </c>
      <c r="C26" s="20" t="s">
        <v>100</v>
      </c>
      <c r="D26" s="69">
        <v>160</v>
      </c>
      <c r="E26" s="69">
        <v>160</v>
      </c>
    </row>
    <row r="27" spans="1:5" ht="35.25" customHeight="1">
      <c r="A27" s="117"/>
      <c r="B27" s="119"/>
      <c r="C27" s="89" t="s">
        <v>56</v>
      </c>
      <c r="D27" s="70">
        <v>160</v>
      </c>
      <c r="E27" s="70">
        <v>160</v>
      </c>
    </row>
    <row r="28" spans="1:5" ht="15" customHeight="1">
      <c r="A28" s="143" t="s">
        <v>214</v>
      </c>
      <c r="B28" s="104" t="s">
        <v>213</v>
      </c>
      <c r="C28" s="20" t="s">
        <v>100</v>
      </c>
      <c r="D28" s="69">
        <v>2943.7</v>
      </c>
      <c r="E28" s="69">
        <v>2790</v>
      </c>
    </row>
    <row r="29" spans="1:5">
      <c r="A29" s="117"/>
      <c r="B29" s="119"/>
      <c r="C29" s="89" t="s">
        <v>56</v>
      </c>
      <c r="D29" s="70">
        <v>2943.7</v>
      </c>
      <c r="E29" s="70">
        <v>2790</v>
      </c>
    </row>
    <row r="30" spans="1:5">
      <c r="A30" s="141"/>
      <c r="B30" s="141"/>
      <c r="C30" s="141"/>
      <c r="D30" s="142"/>
      <c r="E30" s="142"/>
    </row>
    <row r="31" spans="1:5">
      <c r="A31" s="141"/>
      <c r="B31" s="141"/>
      <c r="C31" s="141"/>
      <c r="D31" s="142"/>
      <c r="E31" s="142"/>
    </row>
    <row r="33" spans="1:5">
      <c r="A33" s="99" t="s">
        <v>61</v>
      </c>
      <c r="B33" s="99"/>
      <c r="C33" s="99"/>
      <c r="D33" s="99"/>
      <c r="E33" s="99"/>
    </row>
    <row r="34" spans="1:5">
      <c r="A34" s="99" t="s">
        <v>62</v>
      </c>
      <c r="B34" s="99"/>
      <c r="C34" s="99"/>
      <c r="D34" s="99"/>
      <c r="E34" s="99"/>
    </row>
    <row r="36" spans="1:5">
      <c r="A36" s="6" t="s">
        <v>194</v>
      </c>
    </row>
  </sheetData>
  <mergeCells count="21">
    <mergeCell ref="A28:A29"/>
    <mergeCell ref="B28:B29"/>
    <mergeCell ref="B20:B21"/>
    <mergeCell ref="A22:A25"/>
    <mergeCell ref="B22:B25"/>
    <mergeCell ref="A26:A27"/>
    <mergeCell ref="B26:B27"/>
    <mergeCell ref="A34:E34"/>
    <mergeCell ref="A1:E1"/>
    <mergeCell ref="A5:A11"/>
    <mergeCell ref="B5:B11"/>
    <mergeCell ref="A33:E33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topLeftCell="A13" zoomScaleSheetLayoutView="100" workbookViewId="0">
      <selection activeCell="F8" sqref="F8"/>
    </sheetView>
  </sheetViews>
  <sheetFormatPr defaultRowHeight="15"/>
  <cols>
    <col min="1" max="1" width="5.85546875" style="6" customWidth="1"/>
    <col min="2" max="2" width="17.28515625" style="6" customWidth="1"/>
    <col min="3" max="3" width="7.7109375" style="6" customWidth="1"/>
    <col min="4" max="4" width="15.85546875" style="6" customWidth="1"/>
    <col min="5" max="5" width="16.42578125" style="6" customWidth="1"/>
    <col min="6" max="6" width="31.85546875" style="6" customWidth="1"/>
    <col min="7" max="7" width="42.28515625" style="6" customWidth="1"/>
    <col min="8" max="16384" width="9.140625" style="6"/>
  </cols>
  <sheetData>
    <row r="1" spans="1:7" ht="28.5" customHeight="1">
      <c r="A1" s="100" t="s">
        <v>63</v>
      </c>
      <c r="B1" s="100"/>
      <c r="C1" s="100"/>
      <c r="D1" s="100"/>
      <c r="E1" s="100"/>
      <c r="F1" s="100"/>
      <c r="G1" s="23"/>
    </row>
    <row r="2" spans="1:7">
      <c r="F2" s="44" t="s">
        <v>64</v>
      </c>
      <c r="G2" s="7"/>
    </row>
    <row r="3" spans="1:7" ht="82.5" customHeight="1">
      <c r="A3" s="101" t="s">
        <v>17</v>
      </c>
      <c r="B3" s="101" t="s">
        <v>65</v>
      </c>
      <c r="C3" s="101" t="s">
        <v>74</v>
      </c>
      <c r="D3" s="101" t="s">
        <v>66</v>
      </c>
      <c r="E3" s="101"/>
      <c r="F3" s="101" t="s">
        <v>67</v>
      </c>
    </row>
    <row r="4" spans="1:7" ht="18" customHeight="1">
      <c r="A4" s="101"/>
      <c r="B4" s="101"/>
      <c r="C4" s="101"/>
      <c r="D4" s="101" t="s">
        <v>68</v>
      </c>
      <c r="E4" s="101"/>
      <c r="F4" s="101"/>
    </row>
    <row r="5" spans="1:7" ht="45.75" customHeight="1">
      <c r="A5" s="101"/>
      <c r="B5" s="101"/>
      <c r="C5" s="101"/>
      <c r="D5" s="9" t="s">
        <v>0</v>
      </c>
      <c r="E5" s="8" t="s">
        <v>69</v>
      </c>
      <c r="F5" s="101"/>
    </row>
    <row r="6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7" ht="46.5" customHeight="1">
      <c r="A7" s="58"/>
      <c r="B7" s="121" t="s">
        <v>176</v>
      </c>
      <c r="C7" s="122"/>
      <c r="D7" s="122"/>
      <c r="E7" s="122"/>
      <c r="F7" s="122"/>
    </row>
    <row r="8" spans="1:7" ht="125.25" customHeight="1">
      <c r="A8" s="105">
        <v>1</v>
      </c>
      <c r="B8" s="81" t="s">
        <v>112</v>
      </c>
      <c r="C8" s="83" t="s">
        <v>117</v>
      </c>
      <c r="D8" s="60">
        <v>1</v>
      </c>
      <c r="E8" s="60">
        <v>1</v>
      </c>
      <c r="F8" s="62"/>
    </row>
    <row r="9" spans="1:7" ht="162.75" customHeight="1">
      <c r="A9" s="106"/>
      <c r="B9" s="82" t="s">
        <v>113</v>
      </c>
      <c r="C9" s="83" t="s">
        <v>118</v>
      </c>
      <c r="D9" s="60">
        <v>60</v>
      </c>
      <c r="E9" s="60">
        <v>60</v>
      </c>
      <c r="F9" s="63"/>
    </row>
    <row r="10" spans="1:7" ht="255">
      <c r="A10" s="106"/>
      <c r="B10" s="81" t="s">
        <v>114</v>
      </c>
      <c r="C10" s="83" t="s">
        <v>117</v>
      </c>
      <c r="D10" s="60">
        <v>12</v>
      </c>
      <c r="E10" s="60">
        <v>12</v>
      </c>
    </row>
    <row r="11" spans="1:7" ht="105">
      <c r="A11" s="106"/>
      <c r="B11" s="81" t="s">
        <v>115</v>
      </c>
      <c r="C11" s="83" t="s">
        <v>117</v>
      </c>
      <c r="D11" s="60">
        <v>1</v>
      </c>
      <c r="E11" s="60">
        <v>1</v>
      </c>
    </row>
    <row r="12" spans="1:7" ht="225">
      <c r="A12" s="106"/>
      <c r="B12" s="81" t="s">
        <v>116</v>
      </c>
      <c r="C12" s="83" t="s">
        <v>117</v>
      </c>
      <c r="D12" s="60">
        <v>1</v>
      </c>
      <c r="E12" s="60">
        <v>1</v>
      </c>
    </row>
    <row r="13" spans="1:7" ht="180">
      <c r="A13" s="120">
        <v>2</v>
      </c>
      <c r="B13" s="81" t="s">
        <v>119</v>
      </c>
      <c r="C13" s="83" t="s">
        <v>118</v>
      </c>
      <c r="D13" s="60">
        <v>10</v>
      </c>
      <c r="E13" s="60">
        <v>10</v>
      </c>
    </row>
    <row r="14" spans="1:7" ht="180">
      <c r="A14" s="120"/>
      <c r="B14" s="81" t="s">
        <v>120</v>
      </c>
      <c r="C14" s="83" t="s">
        <v>117</v>
      </c>
      <c r="D14" s="60">
        <v>3</v>
      </c>
      <c r="E14" s="60">
        <v>3</v>
      </c>
    </row>
    <row r="15" spans="1:7" ht="120">
      <c r="A15" s="120"/>
      <c r="B15" s="81" t="s">
        <v>121</v>
      </c>
      <c r="C15" s="83" t="s">
        <v>117</v>
      </c>
      <c r="D15" s="60">
        <v>1</v>
      </c>
      <c r="E15" s="60">
        <v>1</v>
      </c>
    </row>
    <row r="16" spans="1:7" ht="120">
      <c r="A16" s="120"/>
      <c r="B16" s="81" t="s">
        <v>122</v>
      </c>
      <c r="C16" s="83" t="s">
        <v>117</v>
      </c>
      <c r="D16" s="60">
        <v>43</v>
      </c>
      <c r="E16" s="60">
        <v>43</v>
      </c>
    </row>
  </sheetData>
  <mergeCells count="10">
    <mergeCell ref="A13:A16"/>
    <mergeCell ref="A8:A12"/>
    <mergeCell ref="B7:F7"/>
    <mergeCell ref="A1:F1"/>
    <mergeCell ref="A3:A5"/>
    <mergeCell ref="B3:B5"/>
    <mergeCell ref="C3:C5"/>
    <mergeCell ref="D3:E3"/>
    <mergeCell ref="F3:F5"/>
    <mergeCell ref="D4:E4"/>
  </mergeCells>
  <pageMargins left="0.7" right="0.7" top="0.75" bottom="0.75" header="0.3" footer="0.3"/>
  <pageSetup paperSize="9" scale="9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9" sqref="A9:D11"/>
    </sheetView>
  </sheetViews>
  <sheetFormatPr defaultRowHeight="15"/>
  <cols>
    <col min="1" max="1" width="5.5703125" style="6" customWidth="1"/>
    <col min="2" max="2" width="70.7109375" style="6" customWidth="1"/>
    <col min="3" max="3" width="32.7109375" style="6" customWidth="1"/>
    <col min="4" max="4" width="36.28515625" style="6" customWidth="1"/>
    <col min="5" max="16384" width="9.140625" style="6"/>
  </cols>
  <sheetData>
    <row r="1" spans="1:4" ht="29.25" customHeight="1">
      <c r="A1" s="123" t="s">
        <v>92</v>
      </c>
      <c r="B1" s="123"/>
      <c r="C1" s="123"/>
      <c r="D1" s="123"/>
    </row>
    <row r="2" spans="1:4" ht="36" customHeight="1">
      <c r="A2" s="49" t="s">
        <v>17</v>
      </c>
      <c r="B2" s="49" t="s">
        <v>94</v>
      </c>
      <c r="C2" s="49" t="s">
        <v>95</v>
      </c>
      <c r="D2" s="49" t="s">
        <v>93</v>
      </c>
    </row>
    <row r="3" spans="1:4">
      <c r="A3" s="49">
        <v>1</v>
      </c>
      <c r="B3" s="49">
        <v>2</v>
      </c>
      <c r="C3" s="49">
        <v>3</v>
      </c>
      <c r="D3" s="49">
        <v>4</v>
      </c>
    </row>
    <row r="4" spans="1:4" ht="88.5" customHeight="1">
      <c r="A4" s="74">
        <v>1</v>
      </c>
      <c r="B4" s="72" t="s">
        <v>177</v>
      </c>
      <c r="C4" s="73" t="s">
        <v>179</v>
      </c>
      <c r="D4" s="73" t="s">
        <v>178</v>
      </c>
    </row>
    <row r="5" spans="1:4" ht="97.5" customHeight="1">
      <c r="A5" s="74">
        <v>2</v>
      </c>
      <c r="B5" s="72" t="s">
        <v>177</v>
      </c>
      <c r="C5" s="73" t="s">
        <v>179</v>
      </c>
      <c r="D5" s="73" t="s">
        <v>180</v>
      </c>
    </row>
    <row r="6" spans="1:4" ht="127.5">
      <c r="A6" s="74">
        <v>3</v>
      </c>
      <c r="B6" s="72" t="s">
        <v>177</v>
      </c>
      <c r="C6" s="73" t="s">
        <v>179</v>
      </c>
      <c r="D6" s="73" t="s">
        <v>181</v>
      </c>
    </row>
    <row r="7" spans="1:4" ht="127.5">
      <c r="A7" s="74">
        <v>4</v>
      </c>
      <c r="B7" s="72" t="s">
        <v>177</v>
      </c>
      <c r="C7" s="73" t="s">
        <v>179</v>
      </c>
      <c r="D7" s="73" t="s">
        <v>182</v>
      </c>
    </row>
    <row r="8" spans="1:4" ht="127.5">
      <c r="A8" s="74">
        <v>5</v>
      </c>
      <c r="B8" s="72" t="s">
        <v>177</v>
      </c>
      <c r="C8" s="73" t="s">
        <v>179</v>
      </c>
      <c r="D8" s="73" t="s">
        <v>183</v>
      </c>
    </row>
  </sheetData>
  <mergeCells count="1">
    <mergeCell ref="A1:D1"/>
  </mergeCells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topLeftCell="A16" workbookViewId="0">
      <selection activeCell="E21" sqref="E21"/>
    </sheetView>
  </sheetViews>
  <sheetFormatPr defaultRowHeight="15"/>
  <cols>
    <col min="1" max="1" width="29" style="6" customWidth="1"/>
    <col min="2" max="2" width="10" style="6" customWidth="1"/>
    <col min="3" max="3" width="12.42578125" style="6" customWidth="1"/>
    <col min="4" max="16384" width="9.140625" style="6"/>
  </cols>
  <sheetData>
    <row r="1" spans="1:15" ht="20.100000000000001" customHeight="1">
      <c r="A1" s="129" t="s">
        <v>6</v>
      </c>
      <c r="B1" s="129"/>
      <c r="C1" s="130" t="s">
        <v>105</v>
      </c>
      <c r="D1" s="131"/>
      <c r="E1" s="131"/>
      <c r="F1" s="131"/>
      <c r="G1" s="131"/>
      <c r="H1" s="132"/>
    </row>
    <row r="2" spans="1:15" ht="40.5" customHeight="1">
      <c r="A2" s="129"/>
      <c r="B2" s="129"/>
      <c r="C2" s="133"/>
      <c r="D2" s="134"/>
      <c r="E2" s="134"/>
      <c r="F2" s="134"/>
      <c r="G2" s="134"/>
      <c r="H2" s="135"/>
    </row>
    <row r="3" spans="1:15" ht="20.100000000000001" customHeight="1">
      <c r="A3" s="129" t="s">
        <v>7</v>
      </c>
      <c r="B3" s="129"/>
      <c r="C3" s="136" t="s">
        <v>184</v>
      </c>
      <c r="D3" s="137"/>
      <c r="E3" s="137"/>
      <c r="F3" s="137"/>
      <c r="G3" s="137"/>
      <c r="H3" s="137"/>
    </row>
    <row r="4" spans="1:15" ht="20.100000000000001" customHeight="1">
      <c r="A4" s="25"/>
      <c r="B4" s="25"/>
      <c r="C4" s="26"/>
      <c r="D4" s="26"/>
      <c r="E4" s="26"/>
      <c r="F4" s="26"/>
      <c r="G4" s="26"/>
      <c r="H4" s="26"/>
    </row>
    <row r="5" spans="1:15">
      <c r="A5" s="27" t="s">
        <v>4</v>
      </c>
      <c r="B5" s="22"/>
      <c r="C5" s="22"/>
      <c r="D5" s="22"/>
      <c r="E5" s="22"/>
      <c r="F5" s="22"/>
      <c r="G5" s="22"/>
      <c r="H5" s="22"/>
    </row>
    <row r="6" spans="1:15">
      <c r="A6" s="28"/>
    </row>
    <row r="7" spans="1:15">
      <c r="A7" s="6" t="s">
        <v>75</v>
      </c>
      <c r="B7" s="29">
        <v>2</v>
      </c>
    </row>
    <row r="9" spans="1:15" ht="30">
      <c r="A9" s="54" t="s">
        <v>73</v>
      </c>
      <c r="B9" s="54" t="s">
        <v>74</v>
      </c>
      <c r="C9" s="54" t="s">
        <v>11</v>
      </c>
      <c r="D9" s="54" t="s">
        <v>0</v>
      </c>
      <c r="E9" s="54" t="s">
        <v>1</v>
      </c>
      <c r="F9" s="54" t="s">
        <v>2</v>
      </c>
    </row>
    <row r="10" spans="1:15" ht="61.5" customHeight="1">
      <c r="A10" s="90" t="s">
        <v>185</v>
      </c>
      <c r="B10" s="83" t="s">
        <v>117</v>
      </c>
      <c r="C10" s="30">
        <v>0.5</v>
      </c>
      <c r="D10" s="60">
        <v>1</v>
      </c>
      <c r="E10" s="60">
        <v>1</v>
      </c>
      <c r="F10" s="31">
        <f>IF(C10=1,(E10/D10),(D10/E10))</f>
        <v>1</v>
      </c>
      <c r="K10" s="32"/>
      <c r="L10" s="33"/>
      <c r="M10" s="34"/>
      <c r="N10" s="34"/>
      <c r="O10" s="35"/>
    </row>
    <row r="11" spans="1:15" ht="138" customHeight="1">
      <c r="A11" s="91" t="s">
        <v>192</v>
      </c>
      <c r="B11" s="83" t="s">
        <v>118</v>
      </c>
      <c r="C11" s="30">
        <v>1</v>
      </c>
      <c r="D11" s="60">
        <v>60</v>
      </c>
      <c r="E11" s="60">
        <v>60</v>
      </c>
      <c r="F11" s="31">
        <f>IF(C11=1,(E11/D11),(D11/E11))</f>
        <v>1</v>
      </c>
      <c r="K11" s="32"/>
      <c r="L11" s="33"/>
      <c r="M11" s="34"/>
      <c r="N11" s="34"/>
      <c r="O11" s="35"/>
    </row>
    <row r="12" spans="1:15" ht="138" customHeight="1">
      <c r="A12" s="81" t="s">
        <v>186</v>
      </c>
      <c r="B12" s="83" t="s">
        <v>117</v>
      </c>
      <c r="C12" s="30">
        <v>1</v>
      </c>
      <c r="D12" s="60">
        <v>12</v>
      </c>
      <c r="E12" s="60">
        <v>12</v>
      </c>
      <c r="F12" s="31">
        <f t="shared" ref="F12:F18" si="0">IF(C12=1,(E12/D12),(D12/E12))</f>
        <v>1</v>
      </c>
      <c r="K12" s="32"/>
      <c r="L12" s="33"/>
      <c r="M12" s="34"/>
      <c r="N12" s="34"/>
      <c r="O12" s="35"/>
    </row>
    <row r="13" spans="1:15" ht="138" customHeight="1">
      <c r="A13" s="81" t="s">
        <v>187</v>
      </c>
      <c r="B13" s="83" t="s">
        <v>117</v>
      </c>
      <c r="C13" s="30">
        <v>1</v>
      </c>
      <c r="D13" s="60">
        <v>1</v>
      </c>
      <c r="E13" s="60">
        <v>1</v>
      </c>
      <c r="F13" s="31">
        <f t="shared" si="0"/>
        <v>1</v>
      </c>
      <c r="K13" s="32"/>
      <c r="L13" s="33"/>
      <c r="M13" s="34"/>
      <c r="N13" s="34"/>
      <c r="O13" s="35"/>
    </row>
    <row r="14" spans="1:15" ht="138" customHeight="1">
      <c r="A14" s="81" t="s">
        <v>188</v>
      </c>
      <c r="B14" s="83" t="s">
        <v>117</v>
      </c>
      <c r="C14" s="30">
        <v>1</v>
      </c>
      <c r="D14" s="60">
        <v>1</v>
      </c>
      <c r="E14" s="60">
        <v>1</v>
      </c>
      <c r="F14" s="31">
        <f t="shared" si="0"/>
        <v>1</v>
      </c>
      <c r="K14" s="32"/>
      <c r="L14" s="33"/>
      <c r="M14" s="34"/>
      <c r="N14" s="34"/>
      <c r="O14" s="35"/>
    </row>
    <row r="15" spans="1:15" ht="138" customHeight="1">
      <c r="A15" s="81" t="s">
        <v>189</v>
      </c>
      <c r="B15" s="83" t="s">
        <v>118</v>
      </c>
      <c r="C15" s="30">
        <v>1</v>
      </c>
      <c r="D15" s="60">
        <v>10</v>
      </c>
      <c r="E15" s="60">
        <v>10</v>
      </c>
      <c r="F15" s="31">
        <f t="shared" si="0"/>
        <v>1</v>
      </c>
      <c r="K15" s="32"/>
      <c r="L15" s="33"/>
      <c r="M15" s="34"/>
      <c r="N15" s="34"/>
      <c r="O15" s="35"/>
    </row>
    <row r="16" spans="1:15" ht="138" customHeight="1">
      <c r="A16" s="81" t="s">
        <v>193</v>
      </c>
      <c r="B16" s="83" t="s">
        <v>117</v>
      </c>
      <c r="C16" s="30">
        <v>1</v>
      </c>
      <c r="D16" s="60">
        <v>3</v>
      </c>
      <c r="E16" s="60">
        <v>3</v>
      </c>
      <c r="F16" s="31">
        <f t="shared" si="0"/>
        <v>1</v>
      </c>
      <c r="K16" s="32"/>
      <c r="L16" s="33"/>
      <c r="M16" s="34"/>
      <c r="N16" s="34"/>
      <c r="O16" s="35"/>
    </row>
    <row r="17" spans="1:15" ht="138" customHeight="1">
      <c r="A17" s="81" t="s">
        <v>190</v>
      </c>
      <c r="B17" s="83" t="s">
        <v>117</v>
      </c>
      <c r="C17" s="30">
        <v>1</v>
      </c>
      <c r="D17" s="60">
        <v>1</v>
      </c>
      <c r="E17" s="60">
        <v>1</v>
      </c>
      <c r="F17" s="31">
        <f t="shared" si="0"/>
        <v>1</v>
      </c>
      <c r="K17" s="32"/>
      <c r="L17" s="33"/>
      <c r="M17" s="34"/>
      <c r="N17" s="34"/>
      <c r="O17" s="35"/>
    </row>
    <row r="18" spans="1:15" ht="138" customHeight="1">
      <c r="A18" s="81" t="s">
        <v>191</v>
      </c>
      <c r="B18" s="83" t="s">
        <v>117</v>
      </c>
      <c r="C18" s="30">
        <v>1</v>
      </c>
      <c r="D18" s="60">
        <v>43</v>
      </c>
      <c r="E18" s="60">
        <v>43</v>
      </c>
      <c r="F18" s="31">
        <f t="shared" si="0"/>
        <v>1</v>
      </c>
      <c r="K18" s="32"/>
      <c r="L18" s="33"/>
      <c r="M18" s="34"/>
      <c r="N18" s="34"/>
      <c r="O18" s="35"/>
    </row>
    <row r="19" spans="1:15">
      <c r="K19" s="32"/>
      <c r="L19" s="33"/>
      <c r="M19" s="34"/>
      <c r="N19" s="34"/>
      <c r="O19" s="35"/>
    </row>
    <row r="20" spans="1:15">
      <c r="A20" s="36" t="s">
        <v>12</v>
      </c>
      <c r="B20" s="24">
        <v>1</v>
      </c>
    </row>
    <row r="21" spans="1:15">
      <c r="A21" s="36" t="s">
        <v>76</v>
      </c>
      <c r="B21" s="24">
        <v>2</v>
      </c>
    </row>
    <row r="23" spans="1:15">
      <c r="A23" s="37" t="s">
        <v>3</v>
      </c>
      <c r="B23" s="38">
        <f>1/B7*SUM(F10:F11)</f>
        <v>1</v>
      </c>
      <c r="D23" s="28" t="s">
        <v>14</v>
      </c>
      <c r="E23" s="38">
        <f>B23</f>
        <v>1</v>
      </c>
    </row>
    <row r="25" spans="1:15">
      <c r="A25" s="27" t="s">
        <v>13</v>
      </c>
      <c r="B25" s="27"/>
      <c r="C25" s="27"/>
      <c r="D25" s="27"/>
      <c r="E25" s="27"/>
      <c r="F25" s="27"/>
      <c r="G25" s="27"/>
      <c r="H25" s="27"/>
    </row>
    <row r="27" spans="1:15" ht="17.25">
      <c r="B27" s="11" t="s">
        <v>101</v>
      </c>
      <c r="C27" s="11" t="s">
        <v>102</v>
      </c>
      <c r="D27" s="11" t="s">
        <v>5</v>
      </c>
    </row>
    <row r="28" spans="1:15">
      <c r="B28" s="39">
        <v>6425</v>
      </c>
      <c r="C28" s="39">
        <v>6212.9</v>
      </c>
      <c r="D28" s="40">
        <f>B28/C28</f>
        <v>1.0341386470086433</v>
      </c>
    </row>
    <row r="29" spans="1:15" ht="15.75" thickBot="1"/>
    <row r="30" spans="1:15" ht="35.1" customHeight="1" thickBot="1">
      <c r="B30" s="124" t="s">
        <v>82</v>
      </c>
      <c r="C30" s="125"/>
      <c r="D30" s="125"/>
      <c r="E30" s="126"/>
      <c r="F30" s="127">
        <f>(B23+E23)/D28</f>
        <v>1.933976653696498</v>
      </c>
      <c r="G30" s="128"/>
    </row>
    <row r="32" spans="1:15">
      <c r="B32" s="138" t="s">
        <v>83</v>
      </c>
      <c r="C32" s="138"/>
      <c r="D32" s="138"/>
      <c r="E32" s="138"/>
      <c r="F32" s="139" t="s">
        <v>86</v>
      </c>
      <c r="G32" s="139"/>
    </row>
    <row r="33" spans="2:7">
      <c r="B33" s="138" t="s">
        <v>84</v>
      </c>
      <c r="C33" s="138"/>
      <c r="D33" s="138"/>
      <c r="E33" s="138"/>
      <c r="F33" s="139" t="s">
        <v>87</v>
      </c>
      <c r="G33" s="139"/>
    </row>
    <row r="34" spans="2:7">
      <c r="B34" s="138" t="s">
        <v>85</v>
      </c>
      <c r="C34" s="138"/>
      <c r="D34" s="138"/>
      <c r="E34" s="138"/>
      <c r="F34" s="139" t="s">
        <v>88</v>
      </c>
      <c r="G34" s="139"/>
    </row>
  </sheetData>
  <mergeCells count="12">
    <mergeCell ref="B32:E32"/>
    <mergeCell ref="B33:E33"/>
    <mergeCell ref="B34:E34"/>
    <mergeCell ref="F32:G32"/>
    <mergeCell ref="F33:G33"/>
    <mergeCell ref="F34:G34"/>
    <mergeCell ref="B30:E30"/>
    <mergeCell ref="F30:G30"/>
    <mergeCell ref="A1:B2"/>
    <mergeCell ref="C1:H2"/>
    <mergeCell ref="A3:B3"/>
    <mergeCell ref="C3:H3"/>
  </mergeCells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Табл.11!Область_печати</vt:lpstr>
      <vt:lpstr>Табл.12!Область_печати</vt:lpstr>
      <vt:lpstr>Табл.13!Область_печати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Махова</cp:lastModifiedBy>
  <cp:lastPrinted>2024-03-18T12:17:39Z</cp:lastPrinted>
  <dcterms:created xsi:type="dcterms:W3CDTF">2013-07-25T11:10:50Z</dcterms:created>
  <dcterms:modified xsi:type="dcterms:W3CDTF">2024-03-18T12:38:26Z</dcterms:modified>
</cp:coreProperties>
</file>